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235" windowHeight="6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Лист1!$B$14:$Y$3049</definedName>
  </definedNames>
  <calcPr calcId="145621"/>
</workbook>
</file>

<file path=xl/calcChain.xml><?xml version="1.0" encoding="utf-8"?>
<calcChain xmlns="http://schemas.openxmlformats.org/spreadsheetml/2006/main">
  <c r="V2639" i="1" l="1"/>
  <c r="V2635" i="1"/>
  <c r="V2633" i="1"/>
  <c r="V2631" i="1"/>
  <c r="V2629" i="1"/>
  <c r="V2627" i="1"/>
  <c r="V3048" i="1"/>
  <c r="U3048" i="1"/>
  <c r="U3047" i="1"/>
  <c r="V3047" i="1" s="1"/>
  <c r="V3046" i="1"/>
  <c r="U3046" i="1"/>
  <c r="U3045" i="1"/>
  <c r="V3045" i="1" s="1"/>
  <c r="V3044" i="1"/>
  <c r="U3044" i="1"/>
  <c r="U3043" i="1"/>
  <c r="V3043" i="1" s="1"/>
  <c r="U3042" i="1"/>
  <c r="V3042" i="1" s="1"/>
  <c r="U3041" i="1"/>
  <c r="V3041" i="1" s="1"/>
  <c r="U3040" i="1"/>
  <c r="V3040" i="1" s="1"/>
  <c r="U3039" i="1"/>
  <c r="V3039" i="1" s="1"/>
  <c r="U3038" i="1"/>
  <c r="V3038" i="1" s="1"/>
  <c r="U3037" i="1"/>
  <c r="V3037" i="1" s="1"/>
  <c r="U3036" i="1"/>
  <c r="V3036" i="1" s="1"/>
  <c r="U3035" i="1"/>
  <c r="V3035" i="1" s="1"/>
  <c r="U3034" i="1"/>
  <c r="V3034" i="1" s="1"/>
  <c r="U3033" i="1"/>
  <c r="V3033" i="1" s="1"/>
  <c r="U3032" i="1"/>
  <c r="V3032" i="1" s="1"/>
  <c r="U3031" i="1"/>
  <c r="V3031" i="1" s="1"/>
  <c r="U3030" i="1"/>
  <c r="V3030" i="1" s="1"/>
  <c r="U3029" i="1"/>
  <c r="V3029" i="1" s="1"/>
  <c r="U3028" i="1"/>
  <c r="V3028" i="1" s="1"/>
  <c r="U3027" i="1"/>
  <c r="V3027" i="1" s="1"/>
  <c r="U3026" i="1"/>
  <c r="V3026" i="1" s="1"/>
  <c r="U3025" i="1"/>
  <c r="V3025" i="1" s="1"/>
  <c r="U3024" i="1"/>
  <c r="V3024" i="1" s="1"/>
  <c r="U3023" i="1"/>
  <c r="V3023" i="1" s="1"/>
  <c r="U3022" i="1"/>
  <c r="V3022" i="1" s="1"/>
  <c r="U3021" i="1"/>
  <c r="V3021" i="1" s="1"/>
  <c r="U3020" i="1"/>
  <c r="V3020" i="1" s="1"/>
  <c r="U3019" i="1"/>
  <c r="V3019" i="1" s="1"/>
  <c r="U3018" i="1"/>
  <c r="V3018" i="1" s="1"/>
  <c r="U3017" i="1"/>
  <c r="V3017" i="1" s="1"/>
  <c r="U3016" i="1"/>
  <c r="V3016" i="1" s="1"/>
  <c r="U3015" i="1"/>
  <c r="V3015" i="1" s="1"/>
  <c r="U3014" i="1"/>
  <c r="V3014" i="1" s="1"/>
  <c r="U3013" i="1"/>
  <c r="V3013" i="1" s="1"/>
  <c r="U3012" i="1"/>
  <c r="V3012" i="1" s="1"/>
  <c r="U3011" i="1"/>
  <c r="V3011" i="1" s="1"/>
  <c r="U3010" i="1"/>
  <c r="V3010" i="1" s="1"/>
  <c r="U3009" i="1"/>
  <c r="V3009" i="1" s="1"/>
  <c r="U3008" i="1"/>
  <c r="V3008" i="1" s="1"/>
  <c r="U3007" i="1"/>
  <c r="V3007" i="1" s="1"/>
  <c r="U3006" i="1"/>
  <c r="V3006" i="1" s="1"/>
  <c r="U3005" i="1"/>
  <c r="V3005" i="1" s="1"/>
  <c r="U3004" i="1"/>
  <c r="V3004" i="1" s="1"/>
  <c r="V2525" i="1" l="1"/>
  <c r="V2523" i="1"/>
  <c r="V2521" i="1"/>
  <c r="V2519" i="1"/>
  <c r="V2517" i="1"/>
  <c r="V2515" i="1"/>
  <c r="V2513" i="1"/>
  <c r="V2511" i="1"/>
  <c r="V2509" i="1"/>
  <c r="V2507" i="1"/>
  <c r="V2505" i="1"/>
  <c r="V2503" i="1"/>
  <c r="V2501" i="1"/>
  <c r="V2499" i="1"/>
  <c r="V3003" i="1" l="1"/>
  <c r="V3000" i="1" l="1"/>
  <c r="V2998" i="1"/>
  <c r="V2439" i="1" l="1"/>
  <c r="V2437" i="1"/>
  <c r="V2435" i="1"/>
  <c r="V2433" i="1"/>
  <c r="V2431" i="1"/>
  <c r="V2429" i="1"/>
  <c r="V2427" i="1"/>
  <c r="V2425" i="1"/>
  <c r="V2423" i="1"/>
  <c r="V2421" i="1"/>
  <c r="V2419" i="1"/>
  <c r="V2417" i="1"/>
  <c r="V2415" i="1"/>
  <c r="V2413" i="1"/>
  <c r="V2411" i="1"/>
  <c r="V2409" i="1"/>
  <c r="V2407" i="1"/>
  <c r="V2405" i="1"/>
  <c r="V2403" i="1"/>
  <c r="V2401" i="1"/>
  <c r="V2280" i="1"/>
  <c r="V2278" i="1"/>
  <c r="V2276" i="1"/>
  <c r="V2274" i="1"/>
  <c r="V2272" i="1"/>
  <c r="U1813" i="1"/>
  <c r="V1813" i="1" s="1"/>
  <c r="U1811" i="1"/>
  <c r="V1811" i="1" s="1"/>
  <c r="U1809" i="1"/>
  <c r="V1809" i="1" s="1"/>
  <c r="U1807" i="1"/>
  <c r="V1807" i="1" s="1"/>
  <c r="U1805" i="1"/>
  <c r="V1805" i="1" s="1"/>
  <c r="U1803" i="1"/>
  <c r="V1803" i="1" s="1"/>
  <c r="U1801" i="1"/>
  <c r="V1801" i="1" s="1"/>
  <c r="U1799" i="1"/>
  <c r="V1799" i="1" s="1"/>
  <c r="U1797" i="1"/>
  <c r="V1797" i="1" s="1"/>
  <c r="U1795" i="1"/>
  <c r="V1795" i="1" s="1"/>
  <c r="U1793" i="1"/>
  <c r="V1793" i="1" s="1"/>
  <c r="U1791" i="1"/>
  <c r="V1791" i="1" s="1"/>
  <c r="U1789" i="1"/>
  <c r="V1789" i="1" s="1"/>
  <c r="U1787" i="1"/>
  <c r="V1787" i="1" s="1"/>
  <c r="U1785" i="1"/>
  <c r="V1785" i="1" s="1"/>
  <c r="U1783" i="1"/>
  <c r="V1783" i="1" s="1"/>
  <c r="U1781" i="1"/>
  <c r="V1781" i="1" s="1"/>
  <c r="U1779" i="1"/>
  <c r="V1779" i="1" s="1"/>
  <c r="U1777" i="1"/>
  <c r="V1777" i="1" s="1"/>
  <c r="U1775" i="1"/>
  <c r="V1775" i="1" s="1"/>
  <c r="U1773" i="1"/>
  <c r="V1773" i="1" s="1"/>
  <c r="U1771" i="1"/>
  <c r="V1771" i="1" s="1"/>
  <c r="U1769" i="1"/>
  <c r="V1769" i="1" s="1"/>
  <c r="U1767" i="1"/>
  <c r="V1767" i="1" s="1"/>
  <c r="U1765" i="1"/>
  <c r="V1765" i="1" s="1"/>
  <c r="U1763" i="1"/>
  <c r="V1763" i="1" s="1"/>
  <c r="U1761" i="1"/>
  <c r="V1761" i="1" s="1"/>
  <c r="U1759" i="1"/>
  <c r="V1759" i="1" s="1"/>
  <c r="U1757" i="1"/>
  <c r="V1757" i="1" s="1"/>
  <c r="U1755" i="1"/>
  <c r="V1755" i="1" s="1"/>
  <c r="U1753" i="1"/>
  <c r="V1753" i="1" s="1"/>
  <c r="U1751" i="1"/>
  <c r="V1751" i="1" s="1"/>
  <c r="U1749" i="1"/>
  <c r="V1749" i="1" s="1"/>
  <c r="U1747" i="1"/>
  <c r="V1747" i="1" s="1"/>
  <c r="U1745" i="1"/>
  <c r="V1745" i="1" s="1"/>
  <c r="U1743" i="1"/>
  <c r="V1743" i="1" s="1"/>
  <c r="U1741" i="1"/>
  <c r="V1741" i="1" s="1"/>
  <c r="U1739" i="1"/>
  <c r="V1739" i="1" s="1"/>
  <c r="U1737" i="1"/>
  <c r="V1737" i="1" s="1"/>
  <c r="V1735" i="1"/>
  <c r="U1735" i="1"/>
  <c r="U1733" i="1"/>
  <c r="V1733" i="1" s="1"/>
  <c r="V1734" i="1"/>
  <c r="U1731" i="1"/>
  <c r="V1731" i="1" s="1"/>
  <c r="U1729" i="1"/>
  <c r="V1729" i="1" s="1"/>
  <c r="U1727" i="1"/>
  <c r="V1727" i="1" s="1"/>
  <c r="U1725" i="1"/>
  <c r="V1725" i="1" s="1"/>
  <c r="U1723" i="1"/>
  <c r="V1723" i="1" s="1"/>
  <c r="U1721" i="1"/>
  <c r="V1721" i="1" s="1"/>
  <c r="U1719" i="1"/>
  <c r="V1719" i="1" s="1"/>
  <c r="U1717" i="1"/>
  <c r="V1717" i="1" s="1"/>
  <c r="U1715" i="1"/>
  <c r="V1715" i="1" s="1"/>
  <c r="U1713" i="1"/>
  <c r="V1713" i="1" s="1"/>
  <c r="U1711" i="1"/>
  <c r="V1711" i="1" s="1"/>
  <c r="U1709" i="1"/>
  <c r="V1709" i="1" s="1"/>
  <c r="U1707" i="1"/>
  <c r="V1707" i="1" s="1"/>
  <c r="U1705" i="1"/>
  <c r="V1705" i="1" s="1"/>
  <c r="U1703" i="1"/>
  <c r="V1703" i="1" s="1"/>
  <c r="U1701" i="1"/>
  <c r="V1701" i="1" s="1"/>
  <c r="U1699" i="1"/>
  <c r="V1699" i="1" s="1"/>
  <c r="U1697" i="1"/>
  <c r="V1697" i="1" s="1"/>
  <c r="U1695" i="1"/>
  <c r="V1695" i="1" s="1"/>
  <c r="U1693" i="1"/>
  <c r="V1693" i="1" s="1"/>
  <c r="U1691" i="1"/>
  <c r="V1691" i="1" s="1"/>
  <c r="U1689" i="1"/>
  <c r="V1689" i="1" s="1"/>
  <c r="U1687" i="1"/>
  <c r="V1687" i="1" s="1"/>
  <c r="U1685" i="1"/>
  <c r="V1685" i="1" s="1"/>
  <c r="U1683" i="1"/>
  <c r="V1683" i="1" s="1"/>
  <c r="U1681" i="1"/>
  <c r="V1681" i="1" s="1"/>
  <c r="U1679" i="1"/>
  <c r="V1679" i="1" s="1"/>
  <c r="U1677" i="1"/>
  <c r="V1677" i="1" s="1"/>
  <c r="U1675" i="1"/>
  <c r="V1675" i="1" s="1"/>
  <c r="U1673" i="1"/>
  <c r="V1673" i="1" s="1"/>
  <c r="U1671" i="1"/>
  <c r="V1671" i="1" s="1"/>
  <c r="U1669" i="1"/>
  <c r="V1669" i="1" s="1"/>
  <c r="U1667" i="1"/>
  <c r="V1667" i="1" s="1"/>
  <c r="U1665" i="1"/>
  <c r="V1665" i="1" s="1"/>
  <c r="U1663" i="1"/>
  <c r="V1663" i="1" s="1"/>
  <c r="U1661" i="1"/>
  <c r="V1661" i="1" s="1"/>
  <c r="U1659" i="1"/>
  <c r="V1659" i="1" s="1"/>
  <c r="U1657" i="1"/>
  <c r="V1657" i="1" s="1"/>
  <c r="U1655" i="1"/>
  <c r="V1655" i="1" s="1"/>
  <c r="U1653" i="1"/>
  <c r="V1653" i="1" s="1"/>
  <c r="U1651" i="1"/>
  <c r="V1651" i="1" s="1"/>
  <c r="U1649" i="1"/>
  <c r="V1649" i="1" s="1"/>
  <c r="U1647" i="1"/>
  <c r="V1647" i="1" s="1"/>
  <c r="U1645" i="1"/>
  <c r="V1645" i="1" s="1"/>
  <c r="U1643" i="1"/>
  <c r="V1643" i="1" s="1"/>
  <c r="V1642" i="1"/>
  <c r="V1644" i="1"/>
  <c r="V1646" i="1"/>
  <c r="V1648" i="1"/>
  <c r="V1650" i="1"/>
  <c r="V1652" i="1"/>
  <c r="V1654" i="1"/>
  <c r="V1656" i="1"/>
  <c r="V1658" i="1"/>
  <c r="V1660" i="1"/>
  <c r="V1662" i="1"/>
  <c r="V1664" i="1"/>
  <c r="V1666" i="1"/>
  <c r="V1668" i="1"/>
  <c r="V1670" i="1"/>
  <c r="V1672" i="1"/>
  <c r="V1674" i="1"/>
  <c r="V1676" i="1"/>
  <c r="V1678" i="1"/>
  <c r="V1680" i="1"/>
  <c r="V1682" i="1"/>
  <c r="V1684" i="1"/>
  <c r="V1686" i="1"/>
  <c r="V1688" i="1"/>
  <c r="V1690" i="1"/>
  <c r="V1692" i="1"/>
  <c r="V1694" i="1"/>
  <c r="V1696" i="1"/>
  <c r="V1698" i="1"/>
  <c r="V1700" i="1"/>
  <c r="V1702" i="1"/>
  <c r="V1704" i="1"/>
  <c r="V1706" i="1"/>
  <c r="V1708" i="1"/>
  <c r="V1710" i="1"/>
  <c r="V1712" i="1"/>
  <c r="V1714" i="1"/>
  <c r="V1716" i="1"/>
  <c r="V1718" i="1"/>
  <c r="V1720" i="1"/>
  <c r="V1722" i="1"/>
  <c r="V1724" i="1"/>
  <c r="V1726" i="1"/>
  <c r="V1728" i="1"/>
  <c r="V1730" i="1"/>
  <c r="V1732" i="1"/>
  <c r="V1736" i="1"/>
  <c r="V1738" i="1"/>
  <c r="V1740" i="1"/>
  <c r="V1742" i="1"/>
  <c r="V1744" i="1"/>
  <c r="V1746" i="1"/>
  <c r="V1748" i="1"/>
  <c r="V1750" i="1"/>
  <c r="V1752" i="1"/>
  <c r="V1754" i="1"/>
  <c r="V1756" i="1"/>
  <c r="V1758" i="1"/>
  <c r="V1760" i="1"/>
  <c r="V1762" i="1"/>
  <c r="V1764" i="1"/>
  <c r="V1766" i="1"/>
  <c r="V1768" i="1"/>
  <c r="V1770" i="1"/>
  <c r="V1772" i="1"/>
  <c r="V1774" i="1"/>
  <c r="V1776" i="1"/>
  <c r="V1778" i="1"/>
  <c r="V1780" i="1"/>
  <c r="V1782" i="1"/>
  <c r="V1784" i="1"/>
  <c r="V1786" i="1"/>
  <c r="V1788" i="1"/>
  <c r="V1790" i="1"/>
  <c r="V1792" i="1"/>
  <c r="V1794" i="1"/>
  <c r="V1796" i="1"/>
  <c r="V1798" i="1"/>
  <c r="V1800" i="1"/>
  <c r="V1802" i="1"/>
  <c r="V1804" i="1"/>
  <c r="V1806" i="1"/>
  <c r="V1808" i="1"/>
  <c r="V1810" i="1"/>
  <c r="V1812" i="1"/>
  <c r="U1814" i="1"/>
  <c r="V1814" i="1" s="1"/>
  <c r="U1816" i="1"/>
  <c r="N1817" i="1"/>
  <c r="U1817" i="1"/>
  <c r="V1817" i="1" s="1"/>
  <c r="N1818" i="1"/>
  <c r="U1818" i="1"/>
  <c r="V1818" i="1" s="1"/>
  <c r="J1819" i="1"/>
  <c r="J1820" i="1" s="1"/>
  <c r="J1821" i="1" s="1"/>
  <c r="N1819" i="1"/>
  <c r="U1819" i="1"/>
  <c r="V1819" i="1" s="1"/>
  <c r="U1821" i="1"/>
  <c r="V1821" i="1" s="1"/>
  <c r="N1822" i="1"/>
  <c r="N1823" i="1" s="1"/>
  <c r="N1824" i="1" s="1"/>
  <c r="U1822" i="1"/>
  <c r="V1822" i="1" s="1"/>
  <c r="U1823" i="1"/>
  <c r="V1823" i="1" s="1"/>
  <c r="U1824" i="1"/>
  <c r="V1824" i="1" s="1"/>
  <c r="V1825" i="1"/>
  <c r="U1826" i="1"/>
  <c r="V1826" i="1" s="1"/>
  <c r="V1827" i="1"/>
  <c r="U1828" i="1"/>
  <c r="V1828" i="1" s="1"/>
  <c r="V1829" i="1"/>
  <c r="U1830" i="1"/>
  <c r="V1830" i="1" s="1"/>
  <c r="U1831" i="1"/>
  <c r="V1831" i="1" s="1"/>
  <c r="U1832" i="1"/>
  <c r="V1832" i="1" s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U1499" i="1"/>
  <c r="V1499" i="1" s="1"/>
  <c r="V3002" i="1"/>
  <c r="J1822" i="1" l="1"/>
  <c r="J1823" i="1" s="1"/>
  <c r="J1824" i="1" s="1"/>
  <c r="J1825" i="1" s="1"/>
  <c r="J1826" i="1" s="1"/>
  <c r="V2787" i="1"/>
  <c r="V2785" i="1"/>
  <c r="V2994" i="1" l="1"/>
  <c r="U2478" i="1"/>
  <c r="V2478" i="1" s="1"/>
  <c r="U2476" i="1"/>
  <c r="V2476" i="1" s="1"/>
  <c r="U2474" i="1"/>
  <c r="V2474" i="1" s="1"/>
  <c r="U2472" i="1"/>
  <c r="V2472" i="1" s="1"/>
  <c r="U2470" i="1"/>
  <c r="V2470" i="1" s="1"/>
  <c r="U2467" i="1"/>
  <c r="V2467" i="1" s="1"/>
  <c r="U2464" i="1"/>
  <c r="V2464" i="1" s="1"/>
  <c r="U2456" i="1"/>
  <c r="V2456" i="1" s="1"/>
  <c r="U2380" i="1"/>
  <c r="V2380" i="1" s="1"/>
  <c r="U2369" i="1"/>
  <c r="V2369" i="1" s="1"/>
  <c r="U1428" i="1" l="1"/>
  <c r="V1428" i="1" s="1"/>
  <c r="U1425" i="1"/>
  <c r="V1425" i="1" s="1"/>
  <c r="U1422" i="1"/>
  <c r="V1422" i="1" s="1"/>
  <c r="U1419" i="1"/>
  <c r="V1419" i="1" s="1"/>
  <c r="U1416" i="1"/>
  <c r="V1416" i="1" s="1"/>
  <c r="U1413" i="1"/>
  <c r="V1413" i="1" s="1"/>
  <c r="U1410" i="1"/>
  <c r="V1410" i="1" s="1"/>
  <c r="U1407" i="1"/>
  <c r="V1407" i="1" s="1"/>
  <c r="U1404" i="1"/>
  <c r="V1404" i="1" s="1"/>
  <c r="U1401" i="1"/>
  <c r="V1401" i="1" s="1"/>
  <c r="U1398" i="1"/>
  <c r="V1398" i="1" s="1"/>
  <c r="U1395" i="1"/>
  <c r="V1395" i="1" s="1"/>
  <c r="U1392" i="1"/>
  <c r="V1392" i="1" s="1"/>
  <c r="V2568" i="1" l="1"/>
  <c r="V2566" i="1"/>
  <c r="V2563" i="1"/>
  <c r="V2560" i="1"/>
  <c r="V2546" i="1"/>
  <c r="V2544" i="1"/>
  <c r="V2541" i="1"/>
  <c r="V2538" i="1"/>
  <c r="V1427" i="1"/>
  <c r="V1421" i="1"/>
  <c r="V1418" i="1"/>
  <c r="U1348" i="1"/>
  <c r="V1348" i="1" s="1"/>
  <c r="U1346" i="1"/>
  <c r="V1346" i="1" s="1"/>
  <c r="U1344" i="1"/>
  <c r="V1344" i="1" s="1"/>
  <c r="U1342" i="1"/>
  <c r="V1342" i="1" s="1"/>
  <c r="U1340" i="1"/>
  <c r="V1340" i="1" s="1"/>
  <c r="U1338" i="1"/>
  <c r="V1338" i="1" s="1"/>
  <c r="U1336" i="1"/>
  <c r="V1336" i="1" s="1"/>
  <c r="U1334" i="1"/>
  <c r="V1334" i="1" s="1"/>
  <c r="U1332" i="1"/>
  <c r="V1332" i="1" s="1"/>
  <c r="U1330" i="1"/>
  <c r="V1330" i="1" s="1"/>
  <c r="U1328" i="1"/>
  <c r="V1328" i="1" s="1"/>
  <c r="U1326" i="1"/>
  <c r="V1326" i="1" s="1"/>
  <c r="U1324" i="1"/>
  <c r="V1324" i="1" s="1"/>
  <c r="U1322" i="1"/>
  <c r="V1322" i="1" s="1"/>
  <c r="V2322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2999" i="1"/>
  <c r="V2997" i="1"/>
  <c r="V2996" i="1"/>
  <c r="V2995" i="1"/>
  <c r="V2993" i="1" l="1"/>
  <c r="V2992" i="1" l="1"/>
  <c r="V2991" i="1" l="1"/>
  <c r="V16" i="1" l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3" i="1"/>
  <c r="V2275" i="1"/>
  <c r="V2277" i="1"/>
  <c r="V2279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10" i="1"/>
  <c r="V2311" i="1"/>
  <c r="V2312" i="1"/>
  <c r="V2313" i="1"/>
  <c r="V2314" i="1"/>
  <c r="V2315" i="1"/>
  <c r="V2316" i="1"/>
  <c r="V2317" i="1"/>
  <c r="V2318" i="1"/>
  <c r="V2319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70" i="1"/>
  <c r="V2371" i="1"/>
  <c r="V2372" i="1"/>
  <c r="V2373" i="1"/>
  <c r="V2374" i="1"/>
  <c r="V2375" i="1"/>
  <c r="V2376" i="1"/>
  <c r="V2377" i="1"/>
  <c r="V2378" i="1"/>
  <c r="V2379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2" i="1"/>
  <c r="V2404" i="1"/>
  <c r="V2406" i="1"/>
  <c r="V2408" i="1"/>
  <c r="V2410" i="1"/>
  <c r="V2412" i="1"/>
  <c r="V2414" i="1"/>
  <c r="V2416" i="1"/>
  <c r="V2418" i="1"/>
  <c r="V2420" i="1"/>
  <c r="V2422" i="1"/>
  <c r="V2424" i="1"/>
  <c r="V2426" i="1"/>
  <c r="V2428" i="1"/>
  <c r="V2430" i="1"/>
  <c r="V2432" i="1"/>
  <c r="V2434" i="1"/>
  <c r="V2436" i="1"/>
  <c r="V2438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7" i="1"/>
  <c r="V2458" i="1"/>
  <c r="V2459" i="1"/>
  <c r="V2460" i="1"/>
  <c r="V2461" i="1"/>
  <c r="V2462" i="1"/>
  <c r="V2463" i="1"/>
  <c r="V2465" i="1"/>
  <c r="V2466" i="1"/>
  <c r="V2468" i="1"/>
  <c r="V2469" i="1"/>
  <c r="V2471" i="1"/>
  <c r="V2473" i="1"/>
  <c r="V2475" i="1"/>
  <c r="V2477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500" i="1"/>
  <c r="V2502" i="1"/>
  <c r="V2504" i="1"/>
  <c r="V2506" i="1"/>
  <c r="V2508" i="1"/>
  <c r="V2510" i="1"/>
  <c r="V2512" i="1"/>
  <c r="V2514" i="1"/>
  <c r="V2516" i="1"/>
  <c r="V2518" i="1"/>
  <c r="V2520" i="1"/>
  <c r="V2522" i="1"/>
  <c r="V2524" i="1"/>
  <c r="V2526" i="1"/>
  <c r="V2527" i="1"/>
  <c r="V2528" i="1"/>
  <c r="V2529" i="1"/>
  <c r="V2530" i="1"/>
  <c r="V2531" i="1"/>
  <c r="V2532" i="1"/>
  <c r="V2533" i="1"/>
  <c r="V2534" i="1"/>
  <c r="V2535" i="1"/>
  <c r="V2536" i="1"/>
  <c r="V2539" i="1"/>
  <c r="V2542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61" i="1"/>
  <c r="V2564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8" i="1"/>
  <c r="V2630" i="1"/>
  <c r="V2632" i="1"/>
  <c r="V2634" i="1"/>
  <c r="V2636" i="1"/>
  <c r="V2637" i="1"/>
  <c r="V2638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6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U1510" i="1" l="1"/>
  <c r="V1510" i="1" s="1"/>
  <c r="U1511" i="1"/>
  <c r="V1511" i="1" s="1"/>
  <c r="U3049" i="1" l="1"/>
  <c r="V2990" i="1"/>
  <c r="V3049" i="1" s="1"/>
  <c r="U2309" i="1" l="1"/>
  <c r="V2308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1484" i="1" l="1"/>
  <c r="U1835" i="1"/>
  <c r="V1835" i="1" s="1"/>
  <c r="V20" i="1"/>
  <c r="V2309" i="1"/>
  <c r="V3051" i="1" l="1"/>
  <c r="U3051" i="1"/>
</calcChain>
</file>

<file path=xl/sharedStrings.xml><?xml version="1.0" encoding="utf-8"?>
<sst xmlns="http://schemas.openxmlformats.org/spreadsheetml/2006/main" count="45497" uniqueCount="4871">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</sst>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</cellStyleXfs>
  <cellXfs count="191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4" fillId="0" borderId="0" xfId="1" applyFont="1" applyBorder="1"/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9" fillId="3" borderId="0" xfId="5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51"/>
  <sheetViews>
    <sheetView tabSelected="1" zoomScale="70" zoomScaleNormal="70" workbookViewId="0">
      <pane xSplit="6" ySplit="15" topLeftCell="I2782" activePane="bottomRight" state="frozen"/>
      <selection pane="topRight" activeCell="G1" sqref="G1"/>
      <selection pane="bottomLeft" activeCell="A16" sqref="A16"/>
      <selection pane="bottomRight" activeCell="AC3005" sqref="AC3005:AC3006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34" width="9.140625" style="170"/>
    <col min="35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71"/>
      <c r="AA2" s="171"/>
      <c r="AB2" s="171"/>
      <c r="AC2" s="171"/>
      <c r="AD2" s="171"/>
      <c r="AE2" s="171"/>
      <c r="AF2" s="171"/>
      <c r="AG2" s="171"/>
      <c r="AH2" s="171"/>
    </row>
    <row r="3" spans="2:39" s="1" customFormat="1" x14ac:dyDescent="0.2">
      <c r="O3" s="10"/>
      <c r="V3" s="10"/>
      <c r="W3" s="10"/>
      <c r="X3" s="9"/>
      <c r="Y3" s="9"/>
      <c r="Z3" s="172"/>
      <c r="AA3" s="172"/>
      <c r="AB3" s="172"/>
      <c r="AC3" s="172"/>
      <c r="AD3" s="172"/>
      <c r="AE3" s="172"/>
      <c r="AF3" s="172"/>
      <c r="AG3" s="172"/>
      <c r="AH3" s="172"/>
      <c r="AI3" s="9"/>
      <c r="AJ3" s="9"/>
      <c r="AK3" s="9"/>
      <c r="AL3" s="9"/>
      <c r="AM3" s="9"/>
    </row>
    <row r="4" spans="2:39" s="1" customFormat="1" x14ac:dyDescent="0.2">
      <c r="B4" s="142" t="s">
        <v>4224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72"/>
      <c r="AA4" s="172"/>
      <c r="AB4" s="172"/>
      <c r="AC4" s="172"/>
      <c r="AD4" s="172"/>
      <c r="AE4" s="172"/>
      <c r="AF4" s="172"/>
      <c r="AG4" s="172"/>
      <c r="AH4" s="172"/>
      <c r="AI4" s="9"/>
      <c r="AJ4" s="9"/>
      <c r="AK4" s="9"/>
      <c r="AL4" s="9"/>
      <c r="AM4" s="9"/>
    </row>
    <row r="5" spans="2:39" s="1" customFormat="1" ht="13.5" thickBot="1" x14ac:dyDescent="0.25">
      <c r="B5" s="143"/>
      <c r="C5" s="143"/>
      <c r="D5" s="144" t="s">
        <v>3417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Z5" s="171"/>
      <c r="AA5" s="171"/>
      <c r="AB5" s="171"/>
      <c r="AC5" s="171"/>
      <c r="AD5" s="171"/>
      <c r="AE5" s="171"/>
      <c r="AF5" s="171"/>
      <c r="AG5" s="171"/>
      <c r="AH5" s="17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145" t="s">
        <v>4388</v>
      </c>
      <c r="U6" s="146"/>
      <c r="V6" s="146"/>
      <c r="W6" s="146"/>
      <c r="X6" s="146"/>
      <c r="Y6" s="147"/>
      <c r="Z6" s="171"/>
      <c r="AA6" s="171"/>
      <c r="AB6" s="171"/>
      <c r="AC6" s="171"/>
      <c r="AD6" s="171"/>
      <c r="AE6" s="171"/>
      <c r="AF6" s="171"/>
      <c r="AG6" s="171"/>
      <c r="AH6" s="171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148"/>
      <c r="U7" s="149"/>
      <c r="V7" s="149"/>
      <c r="W7" s="149"/>
      <c r="X7" s="149"/>
      <c r="Y7" s="150"/>
      <c r="Z7" s="171"/>
      <c r="AA7" s="171"/>
      <c r="AB7" s="171"/>
      <c r="AC7" s="171"/>
      <c r="AD7" s="171"/>
      <c r="AE7" s="171"/>
      <c r="AF7" s="171"/>
      <c r="AG7" s="171"/>
      <c r="AH7" s="171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151" t="s">
        <v>3418</v>
      </c>
      <c r="U8" s="152"/>
      <c r="V8" s="152"/>
      <c r="W8" s="152"/>
      <c r="X8" s="152"/>
      <c r="Y8" s="153"/>
      <c r="Z8" s="171"/>
      <c r="AA8" s="171"/>
      <c r="AB8" s="171"/>
      <c r="AC8" s="171"/>
      <c r="AD8" s="171"/>
      <c r="AE8" s="171"/>
      <c r="AF8" s="171"/>
      <c r="AG8" s="171"/>
      <c r="AH8" s="171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154"/>
      <c r="U9" s="155"/>
      <c r="V9" s="155"/>
      <c r="W9" s="155"/>
      <c r="X9" s="155"/>
      <c r="Y9" s="156"/>
      <c r="Z9" s="171"/>
      <c r="AA9" s="171"/>
      <c r="AB9" s="171"/>
      <c r="AC9" s="171"/>
      <c r="AD9" s="171"/>
      <c r="AE9" s="171"/>
      <c r="AF9" s="171"/>
      <c r="AG9" s="171"/>
      <c r="AH9" s="171"/>
    </row>
    <row r="10" spans="2:39" s="1" customFormat="1" x14ac:dyDescent="0.2"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2:39" ht="13.5" thickBot="1" x14ac:dyDescent="0.25"/>
    <row r="12" spans="2:39" ht="66" customHeight="1" x14ac:dyDescent="0.2">
      <c r="B12" s="162" t="s">
        <v>0</v>
      </c>
      <c r="C12" s="140" t="s">
        <v>1</v>
      </c>
      <c r="D12" s="140" t="s">
        <v>2</v>
      </c>
      <c r="E12" s="140" t="s">
        <v>3</v>
      </c>
      <c r="F12" s="140" t="s">
        <v>3414</v>
      </c>
      <c r="G12" s="140" t="s">
        <v>4</v>
      </c>
      <c r="H12" s="140" t="s">
        <v>5</v>
      </c>
      <c r="I12" s="140" t="s">
        <v>3415</v>
      </c>
      <c r="J12" s="138" t="s">
        <v>6</v>
      </c>
      <c r="K12" s="140" t="s">
        <v>7</v>
      </c>
      <c r="L12" s="140" t="s">
        <v>8</v>
      </c>
      <c r="M12" s="138" t="s">
        <v>9</v>
      </c>
      <c r="N12" s="138" t="s">
        <v>10</v>
      </c>
      <c r="O12" s="138" t="s">
        <v>11</v>
      </c>
      <c r="P12" s="138" t="s">
        <v>12</v>
      </c>
      <c r="Q12" s="138" t="s">
        <v>13</v>
      </c>
      <c r="R12" s="138" t="s">
        <v>14</v>
      </c>
      <c r="S12" s="138" t="s">
        <v>15</v>
      </c>
      <c r="T12" s="138" t="s">
        <v>16</v>
      </c>
      <c r="U12" s="138" t="s">
        <v>17</v>
      </c>
      <c r="V12" s="138" t="s">
        <v>18</v>
      </c>
      <c r="W12" s="138" t="s">
        <v>19</v>
      </c>
      <c r="X12" s="138" t="s">
        <v>20</v>
      </c>
      <c r="Y12" s="160" t="s">
        <v>21</v>
      </c>
    </row>
    <row r="13" spans="2:39" ht="25.5" customHeight="1" thickBot="1" x14ac:dyDescent="0.25">
      <c r="B13" s="163"/>
      <c r="C13" s="141"/>
      <c r="D13" s="141"/>
      <c r="E13" s="141"/>
      <c r="F13" s="141"/>
      <c r="G13" s="141"/>
      <c r="H13" s="141"/>
      <c r="I13" s="141"/>
      <c r="J13" s="139"/>
      <c r="K13" s="141"/>
      <c r="L13" s="141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61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2:34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2:34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70"/>
      <c r="AA50" s="170"/>
      <c r="AB50" s="170"/>
      <c r="AC50" s="170"/>
      <c r="AD50" s="170"/>
      <c r="AE50" s="170"/>
      <c r="AF50" s="170"/>
      <c r="AG50" s="170"/>
      <c r="AH50" s="170"/>
    </row>
    <row r="51" spans="2:34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70"/>
      <c r="AA51" s="170"/>
      <c r="AB51" s="170"/>
      <c r="AC51" s="170"/>
      <c r="AD51" s="170"/>
      <c r="AE51" s="170"/>
      <c r="AF51" s="170"/>
      <c r="AG51" s="170"/>
      <c r="AH51" s="170"/>
    </row>
    <row r="52" spans="2:34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70"/>
      <c r="AA83" s="170"/>
      <c r="AB83" s="170"/>
      <c r="AC83" s="170"/>
      <c r="AD83" s="170"/>
      <c r="AE83" s="170"/>
      <c r="AF83" s="170"/>
      <c r="AG83" s="170"/>
      <c r="AH83" s="170"/>
    </row>
    <row r="84" spans="2:34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70"/>
      <c r="AA84" s="170"/>
      <c r="AB84" s="170"/>
      <c r="AC84" s="170"/>
      <c r="AD84" s="170"/>
      <c r="AE84" s="170"/>
      <c r="AF84" s="170"/>
      <c r="AG84" s="170"/>
      <c r="AH84" s="170"/>
    </row>
    <row r="85" spans="2:34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70"/>
      <c r="AA116" s="170"/>
      <c r="AB116" s="170"/>
      <c r="AC116" s="170"/>
      <c r="AD116" s="170"/>
      <c r="AE116" s="170"/>
      <c r="AF116" s="170"/>
      <c r="AG116" s="170"/>
      <c r="AH116" s="170"/>
    </row>
    <row r="117" spans="2:34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70"/>
      <c r="AA117" s="170"/>
      <c r="AB117" s="170"/>
      <c r="AC117" s="170"/>
      <c r="AD117" s="170"/>
      <c r="AE117" s="170"/>
      <c r="AF117" s="170"/>
      <c r="AG117" s="170"/>
      <c r="AH117" s="170"/>
    </row>
    <row r="118" spans="2:34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70"/>
      <c r="AA149" s="170"/>
      <c r="AB149" s="170"/>
      <c r="AC149" s="170"/>
      <c r="AD149" s="170"/>
      <c r="AE149" s="170"/>
      <c r="AF149" s="170"/>
      <c r="AG149" s="170"/>
      <c r="AH149" s="170"/>
    </row>
    <row r="150" spans="2:34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70"/>
      <c r="AA150" s="170"/>
      <c r="AB150" s="170"/>
      <c r="AC150" s="170"/>
      <c r="AD150" s="170"/>
      <c r="AE150" s="170"/>
      <c r="AF150" s="170"/>
      <c r="AG150" s="170"/>
      <c r="AH150" s="170"/>
    </row>
    <row r="151" spans="2:34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70"/>
      <c r="AA152" s="170"/>
      <c r="AB152" s="170"/>
      <c r="AC152" s="170"/>
      <c r="AD152" s="170"/>
      <c r="AE152" s="170"/>
      <c r="AF152" s="170"/>
      <c r="AG152" s="170"/>
      <c r="AH152" s="170"/>
    </row>
    <row r="153" spans="2:34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Z153" s="170"/>
      <c r="AA153" s="173"/>
      <c r="AB153" s="170"/>
      <c r="AC153" s="170"/>
      <c r="AD153" s="170"/>
      <c r="AE153" s="170"/>
      <c r="AF153" s="170"/>
      <c r="AG153" s="170"/>
      <c r="AH153" s="170"/>
    </row>
    <row r="154" spans="2:34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70"/>
      <c r="AA183" s="170"/>
      <c r="AB183" s="170"/>
      <c r="AC183" s="170"/>
      <c r="AD183" s="170"/>
      <c r="AE183" s="170"/>
      <c r="AF183" s="170"/>
      <c r="AG183" s="170"/>
      <c r="AH183" s="170"/>
    </row>
    <row r="184" spans="2:34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70"/>
      <c r="AA184" s="170"/>
      <c r="AB184" s="170"/>
      <c r="AC184" s="170"/>
      <c r="AD184" s="170"/>
      <c r="AE184" s="170"/>
      <c r="AF184" s="170"/>
      <c r="AG184" s="170"/>
      <c r="AH184" s="170"/>
    </row>
    <row r="185" spans="2:34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70"/>
      <c r="AA186" s="170"/>
      <c r="AB186" s="170"/>
      <c r="AC186" s="170"/>
      <c r="AD186" s="170"/>
      <c r="AE186" s="170"/>
      <c r="AF186" s="170"/>
      <c r="AG186" s="170"/>
      <c r="AH186" s="170"/>
    </row>
    <row r="187" spans="2:34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Z187" s="170"/>
      <c r="AA187" s="173"/>
      <c r="AB187" s="170"/>
      <c r="AC187" s="170"/>
      <c r="AD187" s="170"/>
      <c r="AE187" s="170"/>
      <c r="AF187" s="170"/>
      <c r="AG187" s="170"/>
      <c r="AH187" s="170"/>
    </row>
    <row r="188" spans="2:34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70"/>
      <c r="AA217" s="170"/>
      <c r="AB217" s="170"/>
      <c r="AC217" s="170"/>
      <c r="AD217" s="170"/>
      <c r="AE217" s="170"/>
      <c r="AF217" s="170"/>
      <c r="AG217" s="170"/>
      <c r="AH217" s="170"/>
    </row>
    <row r="218" spans="2:34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70"/>
      <c r="AA218" s="170"/>
      <c r="AB218" s="170"/>
      <c r="AC218" s="170"/>
      <c r="AD218" s="170"/>
      <c r="AE218" s="170"/>
      <c r="AF218" s="170"/>
      <c r="AG218" s="170"/>
      <c r="AH218" s="170"/>
    </row>
    <row r="219" spans="2:34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70"/>
      <c r="AA220" s="170"/>
      <c r="AB220" s="170"/>
      <c r="AC220" s="170"/>
      <c r="AD220" s="170"/>
      <c r="AE220" s="170"/>
      <c r="AF220" s="170"/>
      <c r="AG220" s="170"/>
      <c r="AH220" s="170"/>
    </row>
    <row r="221" spans="2:34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Z221" s="170"/>
      <c r="AA221" s="173"/>
      <c r="AB221" s="170"/>
      <c r="AC221" s="170"/>
      <c r="AD221" s="170"/>
      <c r="AE221" s="170"/>
      <c r="AF221" s="170"/>
      <c r="AG221" s="170"/>
      <c r="AH221" s="170"/>
    </row>
    <row r="222" spans="2:34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70"/>
      <c r="AA251" s="170"/>
      <c r="AB251" s="170"/>
      <c r="AC251" s="170"/>
      <c r="AD251" s="170"/>
      <c r="AE251" s="170"/>
      <c r="AF251" s="170"/>
      <c r="AG251" s="170"/>
      <c r="AH251" s="170"/>
    </row>
    <row r="252" spans="2:34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70"/>
      <c r="AA252" s="170"/>
      <c r="AB252" s="170"/>
      <c r="AC252" s="170"/>
      <c r="AD252" s="170"/>
      <c r="AE252" s="170"/>
      <c r="AF252" s="170"/>
      <c r="AG252" s="170"/>
      <c r="AH252" s="170"/>
    </row>
    <row r="253" spans="2:34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70"/>
      <c r="AA254" s="170"/>
      <c r="AB254" s="170"/>
      <c r="AC254" s="170"/>
      <c r="AD254" s="170"/>
      <c r="AE254" s="170"/>
      <c r="AF254" s="170"/>
      <c r="AG254" s="170"/>
      <c r="AH254" s="170"/>
    </row>
    <row r="255" spans="2:34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Z255" s="170"/>
      <c r="AA255" s="173"/>
      <c r="AB255" s="170"/>
      <c r="AC255" s="170"/>
      <c r="AD255" s="170"/>
      <c r="AE255" s="170"/>
      <c r="AF255" s="170"/>
      <c r="AG255" s="170"/>
      <c r="AH255" s="170"/>
    </row>
    <row r="256" spans="2:34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70"/>
      <c r="AA285" s="170"/>
      <c r="AB285" s="170"/>
      <c r="AC285" s="170"/>
      <c r="AD285" s="170"/>
      <c r="AE285" s="170"/>
      <c r="AF285" s="170"/>
      <c r="AG285" s="170"/>
      <c r="AH285" s="170"/>
    </row>
    <row r="286" spans="2:34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70"/>
      <c r="AA286" s="170"/>
      <c r="AB286" s="170"/>
      <c r="AC286" s="170"/>
      <c r="AD286" s="170"/>
      <c r="AE286" s="170"/>
      <c r="AF286" s="170"/>
      <c r="AG286" s="170"/>
      <c r="AH286" s="170"/>
    </row>
    <row r="287" spans="2:34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70"/>
      <c r="AA288" s="170"/>
      <c r="AB288" s="170"/>
      <c r="AC288" s="170"/>
      <c r="AD288" s="170"/>
      <c r="AE288" s="170"/>
      <c r="AF288" s="170"/>
      <c r="AG288" s="170"/>
      <c r="AH288" s="170"/>
    </row>
    <row r="289" spans="2:34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Z289" s="170"/>
      <c r="AA289" s="173"/>
      <c r="AB289" s="170"/>
      <c r="AC289" s="170"/>
      <c r="AD289" s="170"/>
      <c r="AE289" s="170"/>
      <c r="AF289" s="170"/>
      <c r="AG289" s="170"/>
      <c r="AH289" s="170"/>
    </row>
    <row r="290" spans="2:34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70"/>
      <c r="AA319" s="170"/>
      <c r="AB319" s="170"/>
      <c r="AC319" s="170"/>
      <c r="AD319" s="170"/>
      <c r="AE319" s="170"/>
      <c r="AF319" s="170"/>
      <c r="AG319" s="170"/>
      <c r="AH319" s="170"/>
    </row>
    <row r="320" spans="2:34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70"/>
      <c r="AA320" s="170"/>
      <c r="AB320" s="170"/>
      <c r="AC320" s="170"/>
      <c r="AD320" s="170"/>
      <c r="AE320" s="170"/>
      <c r="AF320" s="170"/>
      <c r="AG320" s="170"/>
      <c r="AH320" s="170"/>
    </row>
    <row r="321" spans="2:34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70"/>
      <c r="AA322" s="170"/>
      <c r="AB322" s="170"/>
      <c r="AC322" s="170"/>
      <c r="AD322" s="170"/>
      <c r="AE322" s="170"/>
      <c r="AF322" s="170"/>
      <c r="AG322" s="170"/>
      <c r="AH322" s="170"/>
    </row>
    <row r="323" spans="2:34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Z323" s="170"/>
      <c r="AA323" s="173"/>
      <c r="AB323" s="170"/>
      <c r="AC323" s="170"/>
      <c r="AD323" s="170"/>
      <c r="AE323" s="170"/>
      <c r="AF323" s="170"/>
      <c r="AG323" s="170"/>
      <c r="AH323" s="170"/>
    </row>
    <row r="324" spans="2:34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70"/>
      <c r="AA353" s="170"/>
      <c r="AB353" s="170"/>
      <c r="AC353" s="170"/>
      <c r="AD353" s="170"/>
      <c r="AE353" s="170"/>
      <c r="AF353" s="170"/>
      <c r="AG353" s="170"/>
      <c r="AH353" s="170"/>
    </row>
    <row r="354" spans="2:34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70"/>
      <c r="AA354" s="170"/>
      <c r="AB354" s="170"/>
      <c r="AC354" s="170"/>
      <c r="AD354" s="170"/>
      <c r="AE354" s="170"/>
      <c r="AF354" s="170"/>
      <c r="AG354" s="170"/>
      <c r="AH354" s="170"/>
    </row>
    <row r="355" spans="2:34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70"/>
      <c r="AA356" s="170"/>
      <c r="AB356" s="170"/>
      <c r="AC356" s="170"/>
      <c r="AD356" s="170"/>
      <c r="AE356" s="170"/>
      <c r="AF356" s="170"/>
      <c r="AG356" s="170"/>
      <c r="AH356" s="170"/>
    </row>
    <row r="357" spans="2:34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Z357" s="170"/>
      <c r="AA357" s="173"/>
      <c r="AB357" s="170"/>
      <c r="AC357" s="170"/>
      <c r="AD357" s="170"/>
      <c r="AE357" s="170"/>
      <c r="AF357" s="170"/>
      <c r="AG357" s="170"/>
      <c r="AH357" s="170"/>
    </row>
    <row r="358" spans="2:34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70"/>
      <c r="AA387" s="170"/>
      <c r="AB387" s="170"/>
      <c r="AC387" s="170"/>
      <c r="AD387" s="170"/>
      <c r="AE387" s="170"/>
      <c r="AF387" s="170"/>
      <c r="AG387" s="170"/>
      <c r="AH387" s="170"/>
    </row>
    <row r="388" spans="2:34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70"/>
      <c r="AA388" s="170"/>
      <c r="AB388" s="170"/>
      <c r="AC388" s="170"/>
      <c r="AD388" s="170"/>
      <c r="AE388" s="170"/>
      <c r="AF388" s="170"/>
      <c r="AG388" s="170"/>
      <c r="AH388" s="170"/>
    </row>
    <row r="389" spans="2:34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70"/>
      <c r="AA390" s="170"/>
      <c r="AB390" s="170"/>
      <c r="AC390" s="170"/>
      <c r="AD390" s="170"/>
      <c r="AE390" s="170"/>
      <c r="AF390" s="170"/>
      <c r="AG390" s="170"/>
      <c r="AH390" s="170"/>
    </row>
    <row r="391" spans="2:34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Z391" s="170"/>
      <c r="AA391" s="173"/>
      <c r="AB391" s="170"/>
      <c r="AC391" s="170"/>
      <c r="AD391" s="170"/>
      <c r="AE391" s="170"/>
      <c r="AF391" s="170"/>
      <c r="AG391" s="170"/>
      <c r="AH391" s="170"/>
    </row>
    <row r="392" spans="2:34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70"/>
      <c r="AA421" s="170"/>
      <c r="AB421" s="170"/>
      <c r="AC421" s="170"/>
      <c r="AD421" s="170"/>
      <c r="AE421" s="170"/>
      <c r="AF421" s="170"/>
      <c r="AG421" s="170"/>
      <c r="AH421" s="170"/>
    </row>
    <row r="422" spans="2:34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70"/>
      <c r="AA422" s="170"/>
      <c r="AB422" s="170"/>
      <c r="AC422" s="170"/>
      <c r="AD422" s="170"/>
      <c r="AE422" s="170"/>
      <c r="AF422" s="170"/>
      <c r="AG422" s="170"/>
      <c r="AH422" s="170"/>
    </row>
    <row r="423" spans="2:34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70"/>
      <c r="AA424" s="170"/>
      <c r="AB424" s="170"/>
      <c r="AC424" s="170"/>
      <c r="AD424" s="170"/>
      <c r="AE424" s="170"/>
      <c r="AF424" s="170"/>
      <c r="AG424" s="170"/>
      <c r="AH424" s="170"/>
    </row>
    <row r="425" spans="2:34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Z425" s="170"/>
      <c r="AA425" s="173"/>
      <c r="AB425" s="170"/>
      <c r="AC425" s="170"/>
      <c r="AD425" s="170"/>
      <c r="AE425" s="170"/>
      <c r="AF425" s="170"/>
      <c r="AG425" s="170"/>
      <c r="AH425" s="170"/>
    </row>
    <row r="426" spans="2:34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70"/>
      <c r="AA455" s="170"/>
      <c r="AB455" s="170"/>
      <c r="AC455" s="170"/>
      <c r="AD455" s="170"/>
      <c r="AE455" s="170"/>
      <c r="AF455" s="170"/>
      <c r="AG455" s="170"/>
      <c r="AH455" s="170"/>
    </row>
    <row r="456" spans="2:34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70"/>
      <c r="AA456" s="170"/>
      <c r="AB456" s="170"/>
      <c r="AC456" s="170"/>
      <c r="AD456" s="170"/>
      <c r="AE456" s="170"/>
      <c r="AF456" s="170"/>
      <c r="AG456" s="170"/>
      <c r="AH456" s="170"/>
    </row>
    <row r="457" spans="2:34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70"/>
      <c r="AA458" s="170"/>
      <c r="AB458" s="170"/>
      <c r="AC458" s="170"/>
      <c r="AD458" s="170"/>
      <c r="AE458" s="170"/>
      <c r="AF458" s="170"/>
      <c r="AG458" s="170"/>
      <c r="AH458" s="170"/>
    </row>
    <row r="459" spans="2:34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Z459" s="170"/>
      <c r="AA459" s="173"/>
      <c r="AB459" s="170"/>
      <c r="AC459" s="170"/>
      <c r="AD459" s="170"/>
      <c r="AE459" s="170"/>
      <c r="AF459" s="170"/>
      <c r="AG459" s="170"/>
      <c r="AH459" s="170"/>
    </row>
    <row r="460" spans="2:34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70"/>
      <c r="AA489" s="170"/>
      <c r="AB489" s="170"/>
      <c r="AC489" s="170"/>
      <c r="AD489" s="170"/>
      <c r="AE489" s="170"/>
      <c r="AF489" s="170"/>
      <c r="AG489" s="170"/>
      <c r="AH489" s="170"/>
    </row>
    <row r="490" spans="2:34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70"/>
      <c r="AA490" s="170"/>
      <c r="AB490" s="170"/>
      <c r="AC490" s="170"/>
      <c r="AD490" s="170"/>
      <c r="AE490" s="170"/>
      <c r="AF490" s="170"/>
      <c r="AG490" s="170"/>
      <c r="AH490" s="170"/>
    </row>
    <row r="491" spans="2:34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70"/>
      <c r="AA492" s="170"/>
      <c r="AB492" s="170"/>
      <c r="AC492" s="170"/>
      <c r="AD492" s="170"/>
      <c r="AE492" s="170"/>
      <c r="AF492" s="170"/>
      <c r="AG492" s="170"/>
      <c r="AH492" s="170"/>
    </row>
    <row r="493" spans="2:34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Z493" s="170"/>
      <c r="AA493" s="173"/>
      <c r="AB493" s="170"/>
      <c r="AC493" s="170"/>
      <c r="AD493" s="170"/>
      <c r="AE493" s="170"/>
      <c r="AF493" s="170"/>
      <c r="AG493" s="170"/>
      <c r="AH493" s="170"/>
    </row>
    <row r="494" spans="2:34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3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89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2:25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2:25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2:25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2:25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2:25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2:25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2:25" ht="178.5" x14ac:dyDescent="0.2">
      <c r="B1175" s="2" t="s">
        <v>4231</v>
      </c>
      <c r="C1175" s="2" t="s">
        <v>23</v>
      </c>
      <c r="D1175" s="2" t="s">
        <v>4085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4385</v>
      </c>
      <c r="M1175" s="2" t="s">
        <v>1341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19800</v>
      </c>
      <c r="T1175" s="4">
        <v>90</v>
      </c>
      <c r="U1175" s="4">
        <f t="shared" si="41"/>
        <v>1782000</v>
      </c>
      <c r="V1175" s="4">
        <f t="shared" si="40"/>
        <v>1995840.0000000002</v>
      </c>
      <c r="W1175" s="2" t="s">
        <v>34</v>
      </c>
      <c r="X1175" s="2">
        <v>2013</v>
      </c>
      <c r="Y1175" s="2"/>
    </row>
    <row r="1176" spans="2:25" ht="178.5" x14ac:dyDescent="0.2">
      <c r="B1176" s="2" t="s">
        <v>4232</v>
      </c>
      <c r="C1176" s="2" t="s">
        <v>23</v>
      </c>
      <c r="D1176" s="2" t="s">
        <v>4085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4385</v>
      </c>
      <c r="M1176" s="2" t="s">
        <v>188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101700</v>
      </c>
      <c r="T1176" s="4">
        <v>90</v>
      </c>
      <c r="U1176" s="4">
        <f t="shared" si="41"/>
        <v>9153000</v>
      </c>
      <c r="V1176" s="4">
        <f t="shared" si="40"/>
        <v>10251360.000000002</v>
      </c>
      <c r="W1176" s="2" t="s">
        <v>34</v>
      </c>
      <c r="X1176" s="2">
        <v>2013</v>
      </c>
      <c r="Y1176" s="2"/>
    </row>
    <row r="1177" spans="2:25" ht="178.5" x14ac:dyDescent="0.2">
      <c r="B1177" s="2" t="s">
        <v>4233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1344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1345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73170</v>
      </c>
      <c r="T1177" s="4">
        <v>90</v>
      </c>
      <c r="U1177" s="4">
        <f t="shared" si="41"/>
        <v>6585300</v>
      </c>
      <c r="V1177" s="4">
        <f t="shared" si="40"/>
        <v>7375536.0000000009</v>
      </c>
      <c r="W1177" s="2" t="s">
        <v>3781</v>
      </c>
      <c r="X1177" s="2">
        <v>2013</v>
      </c>
      <c r="Y1177" s="2"/>
    </row>
    <row r="1178" spans="2:25" ht="178.5" x14ac:dyDescent="0.2">
      <c r="B1178" s="2" t="s">
        <v>4234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26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1347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29520</v>
      </c>
      <c r="T1178" s="4">
        <v>90</v>
      </c>
      <c r="U1178" s="4">
        <f t="shared" si="41"/>
        <v>2656800</v>
      </c>
      <c r="V1178" s="4">
        <f t="shared" si="40"/>
        <v>2975616.0000000005</v>
      </c>
      <c r="W1178" s="2" t="s">
        <v>34</v>
      </c>
      <c r="X1178" s="2">
        <v>2013</v>
      </c>
      <c r="Y1178" s="2"/>
    </row>
    <row r="1179" spans="2:25" ht="178.5" x14ac:dyDescent="0.2">
      <c r="B1179" s="2" t="s">
        <v>4235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155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10800</v>
      </c>
      <c r="T1179" s="4">
        <v>90</v>
      </c>
      <c r="U1179" s="4">
        <f t="shared" si="41"/>
        <v>972000</v>
      </c>
      <c r="V1179" s="4">
        <f t="shared" si="40"/>
        <v>1088640</v>
      </c>
      <c r="W1179" s="2" t="s">
        <v>34</v>
      </c>
      <c r="X1179" s="2">
        <v>2013</v>
      </c>
      <c r="Y1179" s="2"/>
    </row>
    <row r="1180" spans="2:25" ht="178.5" x14ac:dyDescent="0.2">
      <c r="B1180" s="2" t="s">
        <v>4236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1350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11880</v>
      </c>
      <c r="T1180" s="4">
        <v>90</v>
      </c>
      <c r="U1180" s="4">
        <f t="shared" si="41"/>
        <v>1069200</v>
      </c>
      <c r="V1180" s="4">
        <f t="shared" si="40"/>
        <v>1197504</v>
      </c>
      <c r="W1180" s="2" t="s">
        <v>34</v>
      </c>
      <c r="X1180" s="2">
        <v>2013</v>
      </c>
      <c r="Y1180" s="2"/>
    </row>
    <row r="1181" spans="2:25" ht="178.5" x14ac:dyDescent="0.2">
      <c r="B1181" s="2" t="s">
        <v>4237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1352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10260</v>
      </c>
      <c r="T1181" s="4">
        <v>90</v>
      </c>
      <c r="U1181" s="4">
        <f t="shared" si="41"/>
        <v>923400</v>
      </c>
      <c r="V1181" s="4">
        <f t="shared" si="40"/>
        <v>1034208.0000000001</v>
      </c>
      <c r="W1181" s="2" t="s">
        <v>34</v>
      </c>
      <c r="X1181" s="2">
        <v>2013</v>
      </c>
      <c r="Y1181" s="2"/>
    </row>
    <row r="1182" spans="2:25" ht="178.5" x14ac:dyDescent="0.2">
      <c r="B1182" s="2" t="s">
        <v>1336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1354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69570</v>
      </c>
      <c r="T1182" s="4">
        <v>90</v>
      </c>
      <c r="U1182" s="4">
        <f t="shared" si="41"/>
        <v>6261300</v>
      </c>
      <c r="V1182" s="4">
        <f t="shared" si="40"/>
        <v>7012656.0000000009</v>
      </c>
      <c r="W1182" s="2" t="s">
        <v>34</v>
      </c>
      <c r="X1182" s="2">
        <v>2013</v>
      </c>
      <c r="Y1182" s="2"/>
    </row>
    <row r="1183" spans="2:25" ht="178.5" x14ac:dyDescent="0.2">
      <c r="B1183" s="2" t="s">
        <v>1340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1356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91620</v>
      </c>
      <c r="T1183" s="4">
        <v>90</v>
      </c>
      <c r="U1183" s="4">
        <f t="shared" si="41"/>
        <v>8245800</v>
      </c>
      <c r="V1183" s="4">
        <f t="shared" si="40"/>
        <v>9235296</v>
      </c>
      <c r="W1183" s="2" t="s">
        <v>34</v>
      </c>
      <c r="X1183" s="2">
        <v>2013</v>
      </c>
      <c r="Y1183" s="2"/>
    </row>
    <row r="1184" spans="2:25" ht="178.5" x14ac:dyDescent="0.2">
      <c r="B1184" s="2" t="s">
        <v>1342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1358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41850</v>
      </c>
      <c r="T1184" s="4">
        <v>90</v>
      </c>
      <c r="U1184" s="4">
        <f t="shared" si="41"/>
        <v>3766500</v>
      </c>
      <c r="V1184" s="4">
        <f t="shared" si="40"/>
        <v>4218480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1343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1344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221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45000</v>
      </c>
      <c r="T1185" s="4">
        <v>90</v>
      </c>
      <c r="U1185" s="4">
        <f t="shared" si="41"/>
        <v>4050000</v>
      </c>
      <c r="V1185" s="4">
        <f t="shared" si="40"/>
        <v>4536000</v>
      </c>
      <c r="W1185" s="2" t="s">
        <v>3781</v>
      </c>
      <c r="X1185" s="2">
        <v>2013</v>
      </c>
      <c r="Y1185" s="2"/>
    </row>
    <row r="1186" spans="2:25" ht="178.5" x14ac:dyDescent="0.2">
      <c r="B1186" s="2" t="s">
        <v>1346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26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1361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18975</v>
      </c>
      <c r="T1186" s="4">
        <v>90</v>
      </c>
      <c r="U1186" s="4">
        <f t="shared" si="41"/>
        <v>1707750</v>
      </c>
      <c r="V1186" s="4">
        <f t="shared" si="40"/>
        <v>1912680.0000000002</v>
      </c>
      <c r="W1186" s="2" t="s">
        <v>34</v>
      </c>
      <c r="X1186" s="2">
        <v>2013</v>
      </c>
      <c r="Y1186" s="2"/>
    </row>
    <row r="1187" spans="2:25" ht="178.5" x14ac:dyDescent="0.2">
      <c r="B1187" s="2" t="s">
        <v>1348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1363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25815</v>
      </c>
      <c r="T1187" s="4">
        <v>90</v>
      </c>
      <c r="U1187" s="4">
        <f t="shared" si="41"/>
        <v>2323350</v>
      </c>
      <c r="V1187" s="4">
        <f t="shared" si="40"/>
        <v>2602152.0000000005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1349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1365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22275</v>
      </c>
      <c r="T1188" s="4">
        <v>103</v>
      </c>
      <c r="U1188" s="4">
        <f t="shared" si="41"/>
        <v>2294325</v>
      </c>
      <c r="V1188" s="4">
        <f t="shared" si="40"/>
        <v>2569644.0000000005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1351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418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2400</v>
      </c>
      <c r="T1189" s="4">
        <v>90</v>
      </c>
      <c r="U1189" s="4">
        <f t="shared" si="41"/>
        <v>216000</v>
      </c>
      <c r="V1189" s="4">
        <f t="shared" si="40"/>
        <v>241920.00000000003</v>
      </c>
      <c r="W1189" s="2" t="s">
        <v>3781</v>
      </c>
      <c r="X1189" s="2">
        <v>2013</v>
      </c>
      <c r="Y1189" s="2"/>
    </row>
    <row r="1190" spans="2:25" ht="178.5" x14ac:dyDescent="0.2">
      <c r="B1190" s="2" t="s">
        <v>1353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385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252000</v>
      </c>
      <c r="T1190" s="4">
        <v>90</v>
      </c>
      <c r="U1190" s="4">
        <f t="shared" ref="U1190:U1253" si="42">T1190*S1190</f>
        <v>22680000</v>
      </c>
      <c r="V1190" s="4">
        <f t="shared" si="40"/>
        <v>25401600.000000004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1355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319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41250</v>
      </c>
      <c r="T1191" s="4">
        <v>90</v>
      </c>
      <c r="U1191" s="4">
        <f t="shared" si="42"/>
        <v>3712500</v>
      </c>
      <c r="V1191" s="4">
        <f t="shared" si="40"/>
        <v>4158000.0000000005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1357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254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13500</v>
      </c>
      <c r="T1192" s="4">
        <v>112</v>
      </c>
      <c r="U1192" s="4">
        <f t="shared" si="42"/>
        <v>1512000</v>
      </c>
      <c r="V1192" s="4">
        <f t="shared" si="40"/>
        <v>1693440.0000000002</v>
      </c>
      <c r="W1192" s="2" t="s">
        <v>34</v>
      </c>
      <c r="X1192" s="2">
        <v>2013</v>
      </c>
      <c r="Y1192" s="2"/>
    </row>
    <row r="1193" spans="2:25" ht="178.5" x14ac:dyDescent="0.2">
      <c r="B1193" s="2" t="s">
        <v>1359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126000</v>
      </c>
      <c r="T1193" s="4">
        <v>90</v>
      </c>
      <c r="U1193" s="4">
        <f t="shared" si="42"/>
        <v>11340000</v>
      </c>
      <c r="V1193" s="4">
        <f t="shared" si="40"/>
        <v>12700800.000000002</v>
      </c>
      <c r="W1193" s="2" t="s">
        <v>3781</v>
      </c>
      <c r="X1193" s="2">
        <v>2013</v>
      </c>
      <c r="Y1193" s="2"/>
    </row>
    <row r="1194" spans="2:25" ht="178.5" x14ac:dyDescent="0.2">
      <c r="B1194" s="2" t="s">
        <v>1360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550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58500</v>
      </c>
      <c r="T1194" s="4">
        <v>90</v>
      </c>
      <c r="U1194" s="4">
        <f t="shared" si="42"/>
        <v>5265000</v>
      </c>
      <c r="V1194" s="4">
        <f t="shared" ref="V1194:V1257" si="43">U1194*1.12</f>
        <v>5896800.0000000009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1362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1373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6210</v>
      </c>
      <c r="T1195" s="4">
        <v>90</v>
      </c>
      <c r="U1195" s="4">
        <f t="shared" si="42"/>
        <v>558900</v>
      </c>
      <c r="V1195" s="4">
        <f t="shared" si="43"/>
        <v>625968.00000000012</v>
      </c>
      <c r="W1195" s="2" t="s">
        <v>34</v>
      </c>
      <c r="X1195" s="2">
        <v>2013</v>
      </c>
      <c r="Y1195" s="2"/>
    </row>
    <row r="1196" spans="2:25" ht="178.5" x14ac:dyDescent="0.2">
      <c r="B1196" s="2" t="s">
        <v>1364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1375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91500</v>
      </c>
      <c r="T1196" s="4">
        <v>110</v>
      </c>
      <c r="U1196" s="4">
        <f t="shared" si="42"/>
        <v>10065000</v>
      </c>
      <c r="V1196" s="4">
        <f t="shared" si="43"/>
        <v>11272800.000000002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1366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1344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67875</v>
      </c>
      <c r="T1197" s="4">
        <v>90</v>
      </c>
      <c r="U1197" s="4">
        <f t="shared" si="42"/>
        <v>6108750</v>
      </c>
      <c r="V1197" s="4">
        <f t="shared" si="43"/>
        <v>6841800.0000000009</v>
      </c>
      <c r="W1197" s="2" t="s">
        <v>3781</v>
      </c>
      <c r="X1197" s="2">
        <v>2013</v>
      </c>
      <c r="Y1197" s="2"/>
    </row>
    <row r="1198" spans="2:25" ht="178.5" x14ac:dyDescent="0.2">
      <c r="B1198" s="2" t="s">
        <v>1367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26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484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40500</v>
      </c>
      <c r="T1198" s="4">
        <v>110</v>
      </c>
      <c r="U1198" s="4">
        <f t="shared" si="42"/>
        <v>4455000</v>
      </c>
      <c r="V1198" s="4">
        <f t="shared" si="43"/>
        <v>4989600.0000000009</v>
      </c>
      <c r="W1198" s="2" t="s">
        <v>34</v>
      </c>
      <c r="X1198" s="2">
        <v>2013</v>
      </c>
      <c r="Y1198" s="2"/>
    </row>
    <row r="1199" spans="2:25" ht="178.5" x14ac:dyDescent="0.2">
      <c r="B1199" s="2" t="s">
        <v>1368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3962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61500</v>
      </c>
      <c r="T1199" s="4">
        <v>90</v>
      </c>
      <c r="U1199" s="4">
        <f t="shared" si="42"/>
        <v>5535000</v>
      </c>
      <c r="V1199" s="4">
        <f t="shared" si="43"/>
        <v>6199200.0000000009</v>
      </c>
      <c r="W1199" s="2" t="s">
        <v>3781</v>
      </c>
      <c r="X1199" s="2">
        <v>2013</v>
      </c>
      <c r="Y1199" s="2"/>
    </row>
    <row r="1200" spans="2:25" ht="178.5" x14ac:dyDescent="0.2">
      <c r="B1200" s="2" t="s">
        <v>1369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100800</v>
      </c>
      <c r="T1200" s="4">
        <v>97</v>
      </c>
      <c r="U1200" s="4">
        <f t="shared" si="42"/>
        <v>9777600</v>
      </c>
      <c r="V1200" s="4">
        <f t="shared" si="43"/>
        <v>10950912.000000002</v>
      </c>
      <c r="W1200" s="2" t="s">
        <v>34</v>
      </c>
      <c r="X1200" s="2">
        <v>2013</v>
      </c>
      <c r="Y1200" s="2"/>
    </row>
    <row r="1201" spans="2:25" ht="178.5" x14ac:dyDescent="0.2">
      <c r="B1201" s="2" t="s">
        <v>1370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1382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29160</v>
      </c>
      <c r="T1201" s="4">
        <v>90</v>
      </c>
      <c r="U1201" s="4">
        <f t="shared" si="42"/>
        <v>2624400</v>
      </c>
      <c r="V1201" s="4">
        <f t="shared" si="43"/>
        <v>2939328.0000000005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1371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1384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27000</v>
      </c>
      <c r="T1202" s="4">
        <v>90</v>
      </c>
      <c r="U1202" s="4">
        <f t="shared" si="42"/>
        <v>2430000</v>
      </c>
      <c r="V1202" s="4">
        <f t="shared" si="43"/>
        <v>2721600.0000000005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1372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20700</v>
      </c>
      <c r="T1203" s="4">
        <v>90</v>
      </c>
      <c r="U1203" s="4">
        <f t="shared" si="42"/>
        <v>1863000</v>
      </c>
      <c r="V1203" s="4">
        <f t="shared" si="43"/>
        <v>2086560.0000000002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1374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1344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61740</v>
      </c>
      <c r="T1204" s="4">
        <v>90</v>
      </c>
      <c r="U1204" s="4">
        <f t="shared" si="42"/>
        <v>5556600</v>
      </c>
      <c r="V1204" s="4">
        <f t="shared" si="43"/>
        <v>6223392.0000000009</v>
      </c>
      <c r="W1204" s="2" t="s">
        <v>3781</v>
      </c>
      <c r="X1204" s="2">
        <v>2013</v>
      </c>
      <c r="Y1204" s="2"/>
    </row>
    <row r="1205" spans="2:25" ht="178.5" x14ac:dyDescent="0.2">
      <c r="B1205" s="2" t="s">
        <v>1376</v>
      </c>
      <c r="C1205" s="2" t="s">
        <v>23</v>
      </c>
      <c r="D1205" s="2" t="s">
        <v>4086</v>
      </c>
      <c r="E1205" s="2" t="s">
        <v>1388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188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92520</v>
      </c>
      <c r="T1205" s="4">
        <v>110</v>
      </c>
      <c r="U1205" s="4">
        <f t="shared" si="42"/>
        <v>10177200</v>
      </c>
      <c r="V1205" s="4">
        <f t="shared" si="43"/>
        <v>11398464.000000002</v>
      </c>
      <c r="W1205" s="2" t="s">
        <v>3781</v>
      </c>
      <c r="X1205" s="2">
        <v>2013</v>
      </c>
      <c r="Y1205" s="2"/>
    </row>
    <row r="1206" spans="2:25" ht="178.5" x14ac:dyDescent="0.2">
      <c r="B1206" s="2" t="s">
        <v>1377</v>
      </c>
      <c r="C1206" s="2" t="s">
        <v>23</v>
      </c>
      <c r="D1206" s="2" t="s">
        <v>4086</v>
      </c>
      <c r="E1206" s="2" t="s">
        <v>1388</v>
      </c>
      <c r="F1206" s="2" t="s">
        <v>1338</v>
      </c>
      <c r="G1206" s="2"/>
      <c r="H1206" s="2" t="s">
        <v>26</v>
      </c>
      <c r="I1206" s="25">
        <v>0.9</v>
      </c>
      <c r="J1206" s="2" t="s">
        <v>27</v>
      </c>
      <c r="K1206" s="2" t="s">
        <v>28</v>
      </c>
      <c r="L1206" s="2" t="s">
        <v>4385</v>
      </c>
      <c r="M1206" s="2" t="s">
        <v>155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24840</v>
      </c>
      <c r="T1206" s="4">
        <v>110</v>
      </c>
      <c r="U1206" s="4">
        <f t="shared" si="42"/>
        <v>2732400</v>
      </c>
      <c r="V1206" s="4">
        <f t="shared" si="43"/>
        <v>3060288.0000000005</v>
      </c>
      <c r="W1206" s="2" t="s">
        <v>34</v>
      </c>
      <c r="X1206" s="2">
        <v>2013</v>
      </c>
      <c r="Y1206" s="2"/>
    </row>
    <row r="1207" spans="2:25" ht="178.5" x14ac:dyDescent="0.2">
      <c r="B1207" s="2" t="s">
        <v>1378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4385</v>
      </c>
      <c r="M1207" s="2" t="s">
        <v>1356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22770</v>
      </c>
      <c r="T1207" s="4">
        <v>110</v>
      </c>
      <c r="U1207" s="4">
        <f t="shared" si="42"/>
        <v>2504700</v>
      </c>
      <c r="V1207" s="4">
        <f t="shared" si="43"/>
        <v>2805264.0000000005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1379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1345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1381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155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24840</v>
      </c>
      <c r="T1209" s="4">
        <v>110</v>
      </c>
      <c r="U1209" s="4">
        <f t="shared" si="42"/>
        <v>2732400</v>
      </c>
      <c r="V1209" s="4">
        <f t="shared" si="43"/>
        <v>3060288.0000000005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1383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1394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80109</v>
      </c>
      <c r="T1210" s="4">
        <v>110</v>
      </c>
      <c r="U1210" s="4">
        <f t="shared" si="42"/>
        <v>8811990</v>
      </c>
      <c r="V1210" s="4">
        <f t="shared" si="43"/>
        <v>9869428.8000000007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1385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1354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16200</v>
      </c>
      <c r="T1211" s="4">
        <v>110</v>
      </c>
      <c r="U1211" s="4">
        <f t="shared" si="42"/>
        <v>1782000</v>
      </c>
      <c r="V1211" s="4">
        <f t="shared" si="43"/>
        <v>1995840.0000000002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1386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1344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42300</v>
      </c>
      <c r="T1212" s="4">
        <v>110</v>
      </c>
      <c r="U1212" s="4">
        <f t="shared" si="42"/>
        <v>4653000</v>
      </c>
      <c r="V1212" s="4">
        <f t="shared" si="43"/>
        <v>5211360.0000000009</v>
      </c>
      <c r="W1212" s="2" t="s">
        <v>3781</v>
      </c>
      <c r="X1212" s="2">
        <v>2013</v>
      </c>
      <c r="Y1212" s="2"/>
    </row>
    <row r="1213" spans="2:25" ht="178.5" x14ac:dyDescent="0.2">
      <c r="B1213" s="2" t="s">
        <v>1387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117000</v>
      </c>
      <c r="T1213" s="4">
        <v>110</v>
      </c>
      <c r="U1213" s="4">
        <f t="shared" si="42"/>
        <v>12870000</v>
      </c>
      <c r="V1213" s="4">
        <f t="shared" si="43"/>
        <v>14414400.000000002</v>
      </c>
      <c r="W1213" s="2" t="s">
        <v>3781</v>
      </c>
      <c r="X1213" s="2">
        <v>2013</v>
      </c>
      <c r="Y1213" s="2"/>
    </row>
    <row r="1214" spans="2:25" ht="178.5" x14ac:dyDescent="0.2">
      <c r="B1214" s="2" t="s">
        <v>1389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484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125</v>
      </c>
      <c r="U1214" s="4">
        <f t="shared" si="42"/>
        <v>14625000</v>
      </c>
      <c r="V1214" s="4">
        <f t="shared" si="43"/>
        <v>16380000.000000002</v>
      </c>
      <c r="W1214" s="2" t="s">
        <v>34</v>
      </c>
      <c r="X1214" s="2">
        <v>2013</v>
      </c>
      <c r="Y1214" s="2"/>
    </row>
    <row r="1215" spans="2:25" ht="178.5" x14ac:dyDescent="0.2">
      <c r="B1215" s="2" t="s">
        <v>1390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29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135000</v>
      </c>
      <c r="T1215" s="4">
        <v>110</v>
      </c>
      <c r="U1215" s="4">
        <f t="shared" si="42"/>
        <v>14850000</v>
      </c>
      <c r="V1215" s="4">
        <f t="shared" si="43"/>
        <v>16632000.000000002</v>
      </c>
      <c r="W1215" s="2" t="s">
        <v>3781</v>
      </c>
      <c r="X1215" s="2">
        <v>2013</v>
      </c>
      <c r="Y1215" s="2"/>
    </row>
    <row r="1216" spans="2:25" ht="178.5" x14ac:dyDescent="0.2">
      <c r="B1216" s="2" t="s">
        <v>1391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418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11955</v>
      </c>
      <c r="T1216" s="4">
        <v>110</v>
      </c>
      <c r="U1216" s="4">
        <f t="shared" si="42"/>
        <v>1315050</v>
      </c>
      <c r="V1216" s="4">
        <f t="shared" si="43"/>
        <v>1472856.0000000002</v>
      </c>
      <c r="W1216" s="2" t="s">
        <v>3781</v>
      </c>
      <c r="X1216" s="2">
        <v>2013</v>
      </c>
      <c r="Y1216" s="2"/>
    </row>
    <row r="1217" spans="2:25" ht="178.5" x14ac:dyDescent="0.2">
      <c r="B1217" s="2" t="s">
        <v>1392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1402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21712.5</v>
      </c>
      <c r="T1217" s="4">
        <v>110</v>
      </c>
      <c r="U1217" s="4">
        <f t="shared" si="42"/>
        <v>2388375</v>
      </c>
      <c r="V1217" s="4">
        <f t="shared" si="43"/>
        <v>2674980.0000000005</v>
      </c>
      <c r="W1217" s="2" t="s">
        <v>34</v>
      </c>
      <c r="X1217" s="2">
        <v>2013</v>
      </c>
      <c r="Y1217" s="2"/>
    </row>
    <row r="1218" spans="2:25" ht="178.5" x14ac:dyDescent="0.2">
      <c r="B1218" s="2" t="s">
        <v>1393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1365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26400</v>
      </c>
      <c r="T1218" s="4">
        <v>110</v>
      </c>
      <c r="U1218" s="4">
        <f t="shared" si="42"/>
        <v>2904000</v>
      </c>
      <c r="V1218" s="4">
        <f t="shared" si="43"/>
        <v>3252480.0000000005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1395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1344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385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151560</v>
      </c>
      <c r="T1219" s="4">
        <v>110</v>
      </c>
      <c r="U1219" s="4">
        <f t="shared" si="42"/>
        <v>16671600</v>
      </c>
      <c r="V1219" s="4">
        <f t="shared" si="43"/>
        <v>18672192</v>
      </c>
      <c r="W1219" s="2" t="s">
        <v>3781</v>
      </c>
      <c r="X1219" s="2">
        <v>2013</v>
      </c>
      <c r="Y1219" s="2"/>
    </row>
    <row r="1220" spans="2:25" ht="178.5" x14ac:dyDescent="0.2">
      <c r="B1220" s="2" t="s">
        <v>1396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451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15015.75</v>
      </c>
      <c r="T1220" s="4">
        <v>110</v>
      </c>
      <c r="U1220" s="4">
        <f t="shared" si="42"/>
        <v>1651732.5</v>
      </c>
      <c r="V1220" s="4">
        <f t="shared" si="43"/>
        <v>1849940.4000000001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1397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1407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12548.25</v>
      </c>
      <c r="T1221" s="4">
        <v>110</v>
      </c>
      <c r="U1221" s="4">
        <f t="shared" si="42"/>
        <v>1380307.5</v>
      </c>
      <c r="V1221" s="4">
        <f t="shared" si="43"/>
        <v>1545944.4000000001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1398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1409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2316</v>
      </c>
      <c r="T1222" s="4">
        <v>110</v>
      </c>
      <c r="U1222" s="4">
        <f t="shared" si="42"/>
        <v>254760</v>
      </c>
      <c r="V1222" s="4">
        <f t="shared" si="43"/>
        <v>285331.20000000001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1399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517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82500</v>
      </c>
      <c r="T1223" s="4">
        <v>134</v>
      </c>
      <c r="U1223" s="4">
        <f t="shared" si="42"/>
        <v>11055000</v>
      </c>
      <c r="V1223" s="4">
        <f t="shared" si="43"/>
        <v>12381600.000000002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1400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1344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319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75090</v>
      </c>
      <c r="T1224" s="4">
        <v>110</v>
      </c>
      <c r="U1224" s="4">
        <f t="shared" si="42"/>
        <v>8259900</v>
      </c>
      <c r="V1224" s="4">
        <f t="shared" si="43"/>
        <v>9251088</v>
      </c>
      <c r="W1224" s="2" t="s">
        <v>3781</v>
      </c>
      <c r="X1224" s="2">
        <v>2013</v>
      </c>
      <c r="Y1224" s="2"/>
    </row>
    <row r="1225" spans="2:25" ht="178.5" x14ac:dyDescent="0.2">
      <c r="B1225" s="2" t="s">
        <v>1401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3962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41580</v>
      </c>
      <c r="T1225" s="4">
        <v>110</v>
      </c>
      <c r="U1225" s="4">
        <f t="shared" si="42"/>
        <v>4573800</v>
      </c>
      <c r="V1225" s="4">
        <f t="shared" si="43"/>
        <v>5122656.0000000009</v>
      </c>
      <c r="W1225" s="2" t="s">
        <v>3781</v>
      </c>
      <c r="X1225" s="2">
        <v>2013</v>
      </c>
      <c r="Y1225" s="2"/>
    </row>
    <row r="1226" spans="2:25" ht="178.5" x14ac:dyDescent="0.2">
      <c r="B1226" s="2" t="s">
        <v>1403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26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1380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30000</v>
      </c>
      <c r="T1226" s="4">
        <v>128</v>
      </c>
      <c r="U1226" s="4">
        <f t="shared" si="42"/>
        <v>3840000</v>
      </c>
      <c r="V1226" s="4">
        <f t="shared" si="43"/>
        <v>4300800</v>
      </c>
      <c r="W1226" s="2" t="s">
        <v>34</v>
      </c>
      <c r="X1226" s="2">
        <v>2013</v>
      </c>
      <c r="Y1226" s="2"/>
    </row>
    <row r="1227" spans="2:25" ht="178.5" x14ac:dyDescent="0.2">
      <c r="B1227" s="2" t="s">
        <v>1404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254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60750</v>
      </c>
      <c r="T1227" s="4">
        <v>110</v>
      </c>
      <c r="U1227" s="4">
        <f t="shared" si="42"/>
        <v>6682500</v>
      </c>
      <c r="V1227" s="4">
        <f t="shared" si="43"/>
        <v>7484400.0000000009</v>
      </c>
      <c r="W1227" s="2" t="s">
        <v>3781</v>
      </c>
      <c r="X1227" s="2">
        <v>2013</v>
      </c>
      <c r="Y1227" s="2"/>
    </row>
    <row r="1228" spans="2:25" ht="178.5" x14ac:dyDescent="0.2">
      <c r="B1228" s="2" t="s">
        <v>1405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352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16740</v>
      </c>
      <c r="T1228" s="4">
        <v>110</v>
      </c>
      <c r="U1228" s="4">
        <f t="shared" si="42"/>
        <v>1841400</v>
      </c>
      <c r="V1228" s="4">
        <f t="shared" si="43"/>
        <v>2062368.0000000002</v>
      </c>
      <c r="W1228" s="2" t="s">
        <v>3781</v>
      </c>
      <c r="X1228" s="2">
        <v>2013</v>
      </c>
      <c r="Y1228" s="2"/>
    </row>
    <row r="1229" spans="2:25" ht="178.5" x14ac:dyDescent="0.2">
      <c r="B1229" s="2" t="s">
        <v>1406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26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30000</v>
      </c>
      <c r="T1229" s="4">
        <v>110</v>
      </c>
      <c r="U1229" s="4">
        <f t="shared" si="42"/>
        <v>3300000</v>
      </c>
      <c r="V1229" s="4">
        <f t="shared" si="43"/>
        <v>3696000.0000000005</v>
      </c>
      <c r="W1229" s="2" t="s">
        <v>34</v>
      </c>
      <c r="X1229" s="2">
        <v>2013</v>
      </c>
      <c r="Y1229" s="2"/>
    </row>
    <row r="1230" spans="2:25" ht="178.5" x14ac:dyDescent="0.2">
      <c r="B1230" s="2" t="s">
        <v>1408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1382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15000</v>
      </c>
      <c r="T1230" s="4">
        <v>110</v>
      </c>
      <c r="U1230" s="4">
        <f t="shared" si="42"/>
        <v>1650000</v>
      </c>
      <c r="V1230" s="4">
        <f t="shared" si="43"/>
        <v>1848000.0000000002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1410</v>
      </c>
      <c r="C1231" s="2" t="s">
        <v>23</v>
      </c>
      <c r="D1231" s="2" t="s">
        <v>4087</v>
      </c>
      <c r="E1231" s="2" t="s">
        <v>1419</v>
      </c>
      <c r="F1231" s="2" t="s">
        <v>1338</v>
      </c>
      <c r="G1231" s="2"/>
      <c r="H1231" s="2" t="s">
        <v>1344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29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2500</v>
      </c>
      <c r="T1231" s="4">
        <v>142</v>
      </c>
      <c r="U1231" s="4">
        <f t="shared" si="42"/>
        <v>355000</v>
      </c>
      <c r="V1231" s="4">
        <f t="shared" si="43"/>
        <v>397600.00000000006</v>
      </c>
      <c r="W1231" s="2" t="s">
        <v>3781</v>
      </c>
      <c r="X1231" s="2">
        <v>2013</v>
      </c>
      <c r="Y1231" s="2"/>
    </row>
    <row r="1232" spans="2:25" ht="63.75" x14ac:dyDescent="0.2">
      <c r="B1232" s="2" t="s">
        <v>1411</v>
      </c>
      <c r="C1232" s="2" t="s">
        <v>23</v>
      </c>
      <c r="D1232" s="2" t="s">
        <v>4088</v>
      </c>
      <c r="E1232" s="2" t="s">
        <v>1421</v>
      </c>
      <c r="F1232" s="2" t="s">
        <v>1421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1335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8300</v>
      </c>
      <c r="T1232" s="4">
        <v>95</v>
      </c>
      <c r="U1232" s="4">
        <f t="shared" si="42"/>
        <v>788500</v>
      </c>
      <c r="V1232" s="4">
        <f t="shared" si="43"/>
        <v>883120.00000000012</v>
      </c>
      <c r="W1232" s="2" t="s">
        <v>3781</v>
      </c>
      <c r="X1232" s="2">
        <v>2013</v>
      </c>
      <c r="Y1232" s="2"/>
    </row>
    <row r="1233" spans="2:25" ht="63.75" x14ac:dyDescent="0.2">
      <c r="B1233" s="2" t="s">
        <v>1412</v>
      </c>
      <c r="C1233" s="2" t="s">
        <v>23</v>
      </c>
      <c r="D1233" s="2" t="s">
        <v>4088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550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3000</v>
      </c>
      <c r="T1233" s="4">
        <v>95</v>
      </c>
      <c r="U1233" s="4">
        <f t="shared" si="42"/>
        <v>285000</v>
      </c>
      <c r="V1233" s="4">
        <f t="shared" si="43"/>
        <v>319200.00000000006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1413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26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155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13200</v>
      </c>
      <c r="T1234" s="4">
        <v>95</v>
      </c>
      <c r="U1234" s="4">
        <f t="shared" si="42"/>
        <v>1254000</v>
      </c>
      <c r="V1234" s="4">
        <f t="shared" si="43"/>
        <v>1404480.0000000002</v>
      </c>
      <c r="W1234" s="2" t="s">
        <v>34</v>
      </c>
      <c r="X1234" s="2">
        <v>2013</v>
      </c>
      <c r="Y1234" s="2"/>
    </row>
    <row r="1235" spans="2:25" ht="63.75" x14ac:dyDescent="0.2">
      <c r="B1235" s="2" t="s">
        <v>1414</v>
      </c>
      <c r="C1235" s="2" t="s">
        <v>23</v>
      </c>
      <c r="D1235" s="2" t="s">
        <v>4047</v>
      </c>
      <c r="E1235" s="2" t="s">
        <v>1425</v>
      </c>
      <c r="F1235" s="2" t="s">
        <v>1426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484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240000</v>
      </c>
      <c r="T1235" s="4">
        <v>50</v>
      </c>
      <c r="U1235" s="4">
        <f t="shared" si="42"/>
        <v>12000000</v>
      </c>
      <c r="V1235" s="4">
        <f t="shared" si="43"/>
        <v>13440000.000000002</v>
      </c>
      <c r="W1235" s="2" t="s">
        <v>3781</v>
      </c>
      <c r="X1235" s="2">
        <v>2013</v>
      </c>
      <c r="Y1235" s="2"/>
    </row>
    <row r="1236" spans="2:25" ht="63.75" x14ac:dyDescent="0.2">
      <c r="B1236" s="2" t="s">
        <v>1415</v>
      </c>
      <c r="C1236" s="2" t="s">
        <v>23</v>
      </c>
      <c r="D1236" s="2" t="s">
        <v>4047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3962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96000</v>
      </c>
      <c r="T1236" s="4">
        <v>50</v>
      </c>
      <c r="U1236" s="4">
        <f t="shared" si="42"/>
        <v>4800000</v>
      </c>
      <c r="V1236" s="4">
        <f t="shared" si="43"/>
        <v>5376000.0000000009</v>
      </c>
      <c r="W1236" s="2" t="s">
        <v>3781</v>
      </c>
      <c r="X1236" s="2">
        <v>2013</v>
      </c>
      <c r="Y1236" s="2"/>
    </row>
    <row r="1237" spans="2:25" ht="63.75" x14ac:dyDescent="0.2">
      <c r="B1237" s="2" t="s">
        <v>1416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26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155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126240</v>
      </c>
      <c r="T1237" s="4">
        <v>60</v>
      </c>
      <c r="U1237" s="4">
        <f t="shared" si="42"/>
        <v>7574400</v>
      </c>
      <c r="V1237" s="4">
        <f t="shared" si="43"/>
        <v>8483328</v>
      </c>
      <c r="W1237" s="2" t="s">
        <v>34</v>
      </c>
      <c r="X1237" s="2">
        <v>2013</v>
      </c>
      <c r="Y1237" s="2"/>
    </row>
    <row r="1238" spans="2:25" ht="63.75" x14ac:dyDescent="0.2">
      <c r="B1238" s="2" t="s">
        <v>1417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221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264000</v>
      </c>
      <c r="T1238" s="4">
        <v>60</v>
      </c>
      <c r="U1238" s="4">
        <f t="shared" si="42"/>
        <v>15840000</v>
      </c>
      <c r="V1238" s="4">
        <f t="shared" si="43"/>
        <v>17740800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1418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550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168000</v>
      </c>
      <c r="T1239" s="4">
        <v>60</v>
      </c>
      <c r="U1239" s="4">
        <f t="shared" si="42"/>
        <v>10080000</v>
      </c>
      <c r="V1239" s="4">
        <f t="shared" si="43"/>
        <v>11289600.000000002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1420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517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53700</v>
      </c>
      <c r="T1240" s="4">
        <v>65</v>
      </c>
      <c r="U1240" s="4">
        <f t="shared" si="42"/>
        <v>3490500</v>
      </c>
      <c r="V1240" s="4">
        <f t="shared" si="43"/>
        <v>3909360.0000000005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1422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385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15744</v>
      </c>
      <c r="T1241" s="4">
        <v>65</v>
      </c>
      <c r="U1241" s="4">
        <f t="shared" si="42"/>
        <v>1023360</v>
      </c>
      <c r="V1241" s="4">
        <f t="shared" si="43"/>
        <v>1146163.2000000002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1423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352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186000</v>
      </c>
      <c r="T1242" s="4">
        <v>65</v>
      </c>
      <c r="U1242" s="4">
        <f t="shared" si="42"/>
        <v>12090000</v>
      </c>
      <c r="V1242" s="4">
        <f t="shared" si="43"/>
        <v>13540800.000000002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1424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188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49692</v>
      </c>
      <c r="T1243" s="4">
        <v>65</v>
      </c>
      <c r="U1243" s="4">
        <f t="shared" si="42"/>
        <v>3229980</v>
      </c>
      <c r="V1243" s="4">
        <f t="shared" si="43"/>
        <v>3617577.6000000006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1427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418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95400</v>
      </c>
      <c r="T1244" s="4">
        <v>65</v>
      </c>
      <c r="U1244" s="4">
        <f t="shared" si="42"/>
        <v>6201000</v>
      </c>
      <c r="V1244" s="4">
        <f t="shared" si="43"/>
        <v>6945120.0000000009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1428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254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135696</v>
      </c>
      <c r="T1245" s="4">
        <v>65</v>
      </c>
      <c r="U1245" s="4">
        <f t="shared" si="42"/>
        <v>8820240</v>
      </c>
      <c r="V1245" s="4">
        <f t="shared" si="43"/>
        <v>9878668.8000000007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1429</v>
      </c>
      <c r="C1246" s="2" t="s">
        <v>23</v>
      </c>
      <c r="D1246" s="2" t="s">
        <v>1438</v>
      </c>
      <c r="E1246" s="2" t="s">
        <v>1439</v>
      </c>
      <c r="F1246" s="2" t="s">
        <v>1440</v>
      </c>
      <c r="G1246" s="2"/>
      <c r="H1246" s="2" t="s">
        <v>959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1268</v>
      </c>
      <c r="P1246" s="2" t="s">
        <v>32</v>
      </c>
      <c r="Q1246" s="2">
        <v>796</v>
      </c>
      <c r="R1246" s="2" t="s">
        <v>33</v>
      </c>
      <c r="S1246" s="2">
        <v>380</v>
      </c>
      <c r="T1246" s="4">
        <v>800</v>
      </c>
      <c r="U1246" s="4">
        <f t="shared" si="42"/>
        <v>304000</v>
      </c>
      <c r="V1246" s="4">
        <f t="shared" si="43"/>
        <v>340480.00000000006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1430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155</v>
      </c>
      <c r="T1247" s="4">
        <v>800</v>
      </c>
      <c r="U1247" s="4">
        <f t="shared" si="42"/>
        <v>124000</v>
      </c>
      <c r="V1247" s="4">
        <f t="shared" si="43"/>
        <v>138880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1431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144</v>
      </c>
      <c r="T1248" s="4">
        <v>800</v>
      </c>
      <c r="U1248" s="4">
        <f t="shared" si="42"/>
        <v>115200</v>
      </c>
      <c r="V1248" s="4">
        <f t="shared" si="43"/>
        <v>129024.00000000001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1432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230</v>
      </c>
      <c r="T1249" s="4">
        <v>800</v>
      </c>
      <c r="U1249" s="4">
        <f t="shared" si="42"/>
        <v>184000</v>
      </c>
      <c r="V1249" s="4">
        <f t="shared" si="43"/>
        <v>206080.00000000003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1433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130</v>
      </c>
      <c r="T1250" s="4">
        <v>800</v>
      </c>
      <c r="U1250" s="4">
        <f t="shared" si="42"/>
        <v>104000</v>
      </c>
      <c r="V1250" s="4">
        <f t="shared" si="43"/>
        <v>116480.00000000001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1434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250</v>
      </c>
      <c r="T1251" s="4">
        <v>800</v>
      </c>
      <c r="U1251" s="4">
        <f t="shared" si="42"/>
        <v>200000</v>
      </c>
      <c r="V1251" s="4">
        <f t="shared" si="43"/>
        <v>224000.00000000003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1435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185</v>
      </c>
      <c r="T1252" s="4">
        <v>800</v>
      </c>
      <c r="U1252" s="4">
        <f t="shared" si="42"/>
        <v>148000</v>
      </c>
      <c r="V1252" s="4">
        <f t="shared" si="43"/>
        <v>165760.00000000003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1436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1437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</v>
      </c>
      <c r="T1254" s="4">
        <v>800</v>
      </c>
      <c r="U1254" s="4">
        <f t="shared" ref="U1254:U1317" si="44">T1254*S1254</f>
        <v>20000</v>
      </c>
      <c r="V1254" s="4">
        <f t="shared" si="43"/>
        <v>22400.000000000004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1441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3962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262</v>
      </c>
      <c r="T1255" s="4">
        <v>800</v>
      </c>
      <c r="U1255" s="4">
        <f t="shared" si="44"/>
        <v>209600</v>
      </c>
      <c r="V1255" s="4">
        <f t="shared" si="43"/>
        <v>234752.00000000003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1442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65</v>
      </c>
      <c r="T1256" s="4">
        <v>800</v>
      </c>
      <c r="U1256" s="4">
        <f t="shared" si="44"/>
        <v>52000</v>
      </c>
      <c r="V1256" s="4">
        <f t="shared" si="43"/>
        <v>58240.000000000007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1443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212</v>
      </c>
      <c r="T1257" s="4">
        <v>800</v>
      </c>
      <c r="U1257" s="4">
        <f t="shared" si="44"/>
        <v>169600</v>
      </c>
      <c r="V1257" s="4">
        <f t="shared" si="43"/>
        <v>189952.00000000003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1444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ref="V1258:V1320" si="45">U1258*1.12</f>
        <v>189952.00000000003</v>
      </c>
      <c r="W1258" s="2" t="s">
        <v>34</v>
      </c>
      <c r="X1258" s="2">
        <v>2013</v>
      </c>
      <c r="Y1258" s="2"/>
    </row>
    <row r="1259" spans="2:25" ht="114.75" x14ac:dyDescent="0.2">
      <c r="B1259" s="2" t="s">
        <v>1445</v>
      </c>
      <c r="C1259" s="2" t="s">
        <v>23</v>
      </c>
      <c r="D1259" s="2" t="s">
        <v>4133</v>
      </c>
      <c r="E1259" s="2" t="s">
        <v>1454</v>
      </c>
      <c r="F1259" s="2" t="s">
        <v>1455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380</v>
      </c>
      <c r="T1259" s="4">
        <v>1800</v>
      </c>
      <c r="U1259" s="4">
        <f t="shared" si="44"/>
        <v>684000</v>
      </c>
      <c r="V1259" s="4">
        <f t="shared" si="45"/>
        <v>766080.00000000012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1446</v>
      </c>
      <c r="C1260" s="2" t="s">
        <v>23</v>
      </c>
      <c r="D1260" s="2" t="s">
        <v>4133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155</v>
      </c>
      <c r="T1260" s="4">
        <v>1800</v>
      </c>
      <c r="U1260" s="4">
        <f t="shared" si="44"/>
        <v>279000</v>
      </c>
      <c r="V1260" s="4">
        <f t="shared" si="45"/>
        <v>312480.00000000006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1447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144</v>
      </c>
      <c r="T1261" s="4">
        <v>1800</v>
      </c>
      <c r="U1261" s="4">
        <f t="shared" si="44"/>
        <v>259200</v>
      </c>
      <c r="V1261" s="4">
        <f t="shared" si="45"/>
        <v>290304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1448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230</v>
      </c>
      <c r="T1262" s="4">
        <v>1800</v>
      </c>
      <c r="U1262" s="4">
        <f t="shared" si="44"/>
        <v>414000</v>
      </c>
      <c r="V1262" s="4">
        <f t="shared" si="45"/>
        <v>463680.00000000006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1449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130</v>
      </c>
      <c r="T1263" s="4">
        <v>1800</v>
      </c>
      <c r="U1263" s="4">
        <f t="shared" si="44"/>
        <v>234000</v>
      </c>
      <c r="V1263" s="4">
        <f t="shared" si="45"/>
        <v>262080.00000000003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1450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250</v>
      </c>
      <c r="T1264" s="4">
        <v>1800</v>
      </c>
      <c r="U1264" s="4">
        <f t="shared" si="44"/>
        <v>450000</v>
      </c>
      <c r="V1264" s="4">
        <f t="shared" si="45"/>
        <v>504000.00000000006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1451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185</v>
      </c>
      <c r="T1265" s="4">
        <v>1800</v>
      </c>
      <c r="U1265" s="4">
        <f t="shared" si="44"/>
        <v>333000</v>
      </c>
      <c r="V1265" s="4">
        <f t="shared" si="45"/>
        <v>372960.00000000006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1452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1453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</v>
      </c>
      <c r="T1267" s="4">
        <v>1800</v>
      </c>
      <c r="U1267" s="4">
        <f t="shared" si="44"/>
        <v>45000</v>
      </c>
      <c r="V1267" s="4">
        <f t="shared" si="45"/>
        <v>50400.000000000007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1456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3962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262</v>
      </c>
      <c r="T1268" s="4">
        <v>1800</v>
      </c>
      <c r="U1268" s="4">
        <f t="shared" si="44"/>
        <v>471600</v>
      </c>
      <c r="V1268" s="4">
        <f t="shared" si="45"/>
        <v>528192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1457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65</v>
      </c>
      <c r="T1269" s="4">
        <v>1800</v>
      </c>
      <c r="U1269" s="4">
        <f t="shared" si="44"/>
        <v>117000</v>
      </c>
      <c r="V1269" s="4">
        <f t="shared" si="45"/>
        <v>131040.00000000001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1458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212</v>
      </c>
      <c r="T1270" s="4">
        <v>1800</v>
      </c>
      <c r="U1270" s="4">
        <f t="shared" si="44"/>
        <v>381600</v>
      </c>
      <c r="V1270" s="4">
        <f t="shared" si="45"/>
        <v>427392.00000000006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1459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63.75" x14ac:dyDescent="0.2">
      <c r="B1272" s="2" t="s">
        <v>1460</v>
      </c>
      <c r="C1272" s="2" t="s">
        <v>23</v>
      </c>
      <c r="D1272" s="2" t="s">
        <v>4045</v>
      </c>
      <c r="E1272" s="2" t="s">
        <v>1469</v>
      </c>
      <c r="F1272" s="2" t="s">
        <v>1470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155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40</v>
      </c>
      <c r="T1272" s="4">
        <v>17000</v>
      </c>
      <c r="U1272" s="4">
        <f t="shared" si="44"/>
        <v>680000</v>
      </c>
      <c r="V1272" s="4">
        <f t="shared" si="45"/>
        <v>761600.00000000012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1461</v>
      </c>
      <c r="C1273" s="2" t="s">
        <v>23</v>
      </c>
      <c r="D1273" s="2" t="s">
        <v>4045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25</v>
      </c>
      <c r="T1273" s="4">
        <v>17000</v>
      </c>
      <c r="U1273" s="4">
        <f t="shared" si="44"/>
        <v>425000</v>
      </c>
      <c r="V1273" s="4">
        <f t="shared" si="45"/>
        <v>476000.00000000006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1462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50</v>
      </c>
      <c r="T1274" s="4">
        <v>17000</v>
      </c>
      <c r="U1274" s="4">
        <f t="shared" si="44"/>
        <v>850000</v>
      </c>
      <c r="V1274" s="4">
        <f t="shared" si="45"/>
        <v>952000.00000000012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1463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30</v>
      </c>
      <c r="T1275" s="4">
        <v>17000</v>
      </c>
      <c r="U1275" s="4">
        <f t="shared" si="44"/>
        <v>510000</v>
      </c>
      <c r="V1275" s="4">
        <f t="shared" si="45"/>
        <v>571200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1464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20</v>
      </c>
      <c r="T1276" s="4">
        <v>17000</v>
      </c>
      <c r="U1276" s="4">
        <f t="shared" si="44"/>
        <v>340000</v>
      </c>
      <c r="V1276" s="4">
        <f t="shared" si="45"/>
        <v>380800.00000000006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1465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1466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30</v>
      </c>
      <c r="T1278" s="4">
        <v>17000</v>
      </c>
      <c r="U1278" s="4">
        <f t="shared" si="44"/>
        <v>510000</v>
      </c>
      <c r="V1278" s="4">
        <f t="shared" si="45"/>
        <v>571200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1467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40</v>
      </c>
      <c r="T1279" s="4">
        <v>17000</v>
      </c>
      <c r="U1279" s="4">
        <f t="shared" si="44"/>
        <v>680000</v>
      </c>
      <c r="V1279" s="4">
        <f t="shared" si="45"/>
        <v>761600.00000000012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1468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5</v>
      </c>
      <c r="T1280" s="4">
        <v>17000</v>
      </c>
      <c r="U1280" s="4">
        <f t="shared" si="44"/>
        <v>85000</v>
      </c>
      <c r="V1280" s="4">
        <f t="shared" si="45"/>
        <v>95200.000000000015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1472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3962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20</v>
      </c>
      <c r="T1281" s="4">
        <v>17000</v>
      </c>
      <c r="U1281" s="4">
        <f t="shared" si="44"/>
        <v>340000</v>
      </c>
      <c r="V1281" s="4">
        <f t="shared" si="45"/>
        <v>380800.00000000006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1473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1474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352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30</v>
      </c>
      <c r="T1283" s="4">
        <v>17000</v>
      </c>
      <c r="U1283" s="4">
        <f t="shared" si="44"/>
        <v>510000</v>
      </c>
      <c r="V1283" s="4">
        <f t="shared" si="45"/>
        <v>571200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1475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517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1476</v>
      </c>
      <c r="C1285" s="2" t="s">
        <v>23</v>
      </c>
      <c r="D1285" s="2" t="s">
        <v>4045</v>
      </c>
      <c r="E1285" s="2" t="s">
        <v>1469</v>
      </c>
      <c r="F1285" s="2" t="s">
        <v>1485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80</v>
      </c>
      <c r="T1285" s="4">
        <v>17500</v>
      </c>
      <c r="U1285" s="4">
        <f t="shared" si="44"/>
        <v>1400000</v>
      </c>
      <c r="V1285" s="4">
        <f t="shared" si="45"/>
        <v>1568000.0000000002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1477</v>
      </c>
      <c r="C1286" s="2" t="s">
        <v>23</v>
      </c>
      <c r="D1286" s="2" t="s">
        <v>4045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188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17500</v>
      </c>
      <c r="U1286" s="4">
        <f t="shared" si="44"/>
        <v>525000</v>
      </c>
      <c r="V1286" s="4">
        <f t="shared" si="45"/>
        <v>588000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1478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221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1479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550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50</v>
      </c>
      <c r="T1288" s="4">
        <v>17500</v>
      </c>
      <c r="U1288" s="4">
        <f t="shared" si="44"/>
        <v>875000</v>
      </c>
      <c r="V1288" s="4">
        <f t="shared" si="45"/>
        <v>980000.00000000012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1480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418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25</v>
      </c>
      <c r="T1289" s="4">
        <v>17500</v>
      </c>
      <c r="U1289" s="4">
        <f t="shared" si="44"/>
        <v>437500</v>
      </c>
      <c r="V1289" s="4">
        <f t="shared" si="45"/>
        <v>490000.00000000006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1481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484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80</v>
      </c>
      <c r="T1290" s="4">
        <v>17500</v>
      </c>
      <c r="U1290" s="4">
        <f t="shared" si="44"/>
        <v>1400000</v>
      </c>
      <c r="V1290" s="4">
        <f t="shared" si="45"/>
        <v>1568000.0000000002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1482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254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40</v>
      </c>
      <c r="T1291" s="4">
        <v>17500</v>
      </c>
      <c r="U1291" s="4">
        <f t="shared" si="44"/>
        <v>700000</v>
      </c>
      <c r="V1291" s="4">
        <f t="shared" si="45"/>
        <v>784000.00000000012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1483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385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50</v>
      </c>
      <c r="T1292" s="4">
        <v>17500</v>
      </c>
      <c r="U1292" s="4">
        <f t="shared" si="44"/>
        <v>875000</v>
      </c>
      <c r="V1292" s="4">
        <f t="shared" si="45"/>
        <v>980000.00000000012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1484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451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10</v>
      </c>
      <c r="T1293" s="4">
        <v>17500</v>
      </c>
      <c r="U1293" s="4">
        <f t="shared" si="44"/>
        <v>175000</v>
      </c>
      <c r="V1293" s="4">
        <f t="shared" si="45"/>
        <v>196000.00000000003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1486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3962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80</v>
      </c>
      <c r="T1294" s="4">
        <v>17500</v>
      </c>
      <c r="U1294" s="4">
        <f t="shared" si="44"/>
        <v>1400000</v>
      </c>
      <c r="V1294" s="4">
        <f t="shared" si="45"/>
        <v>1568000.0000000002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1487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319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20</v>
      </c>
      <c r="T1295" s="4">
        <v>17500</v>
      </c>
      <c r="U1295" s="4">
        <f t="shared" si="44"/>
        <v>350000</v>
      </c>
      <c r="V1295" s="4">
        <f t="shared" si="45"/>
        <v>392000.00000000006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1488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352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50</v>
      </c>
      <c r="T1296" s="4">
        <v>17500</v>
      </c>
      <c r="U1296" s="4">
        <f t="shared" si="44"/>
        <v>875000</v>
      </c>
      <c r="V1296" s="4">
        <f t="shared" si="45"/>
        <v>980000.00000000012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1489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517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60</v>
      </c>
      <c r="T1297" s="4">
        <v>17500</v>
      </c>
      <c r="U1297" s="4">
        <f t="shared" si="44"/>
        <v>1050000</v>
      </c>
      <c r="V1297" s="4">
        <f t="shared" si="45"/>
        <v>1176000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1490</v>
      </c>
      <c r="C1298" s="2" t="s">
        <v>23</v>
      </c>
      <c r="D1298" s="2" t="s">
        <v>4045</v>
      </c>
      <c r="E1298" s="2" t="s">
        <v>1469</v>
      </c>
      <c r="F1298" s="2" t="s">
        <v>1499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29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8</v>
      </c>
      <c r="T1298" s="4">
        <v>17800</v>
      </c>
      <c r="U1298" s="4">
        <f t="shared" si="44"/>
        <v>142400</v>
      </c>
      <c r="V1298" s="4">
        <f t="shared" si="45"/>
        <v>159488.00000000003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1491</v>
      </c>
      <c r="C1299" s="2" t="s">
        <v>23</v>
      </c>
      <c r="D1299" s="2" t="s">
        <v>4045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188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1492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221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5</v>
      </c>
      <c r="T1300" s="4">
        <v>17800</v>
      </c>
      <c r="U1300" s="4">
        <f t="shared" si="44"/>
        <v>89000</v>
      </c>
      <c r="V1300" s="4">
        <f t="shared" si="45"/>
        <v>99680.000000000015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1493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550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1494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418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1495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484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10</v>
      </c>
      <c r="T1303" s="4">
        <v>17800</v>
      </c>
      <c r="U1303" s="4">
        <f t="shared" si="44"/>
        <v>178000</v>
      </c>
      <c r="V1303" s="4">
        <f t="shared" si="45"/>
        <v>199360.00000000003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1496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254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4</v>
      </c>
      <c r="T1304" s="4">
        <v>17800</v>
      </c>
      <c r="U1304" s="4">
        <f t="shared" si="44"/>
        <v>71200</v>
      </c>
      <c r="V1304" s="4">
        <f t="shared" si="45"/>
        <v>79744.000000000015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1497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385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1498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451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1500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3962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1501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319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1502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517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1503</v>
      </c>
      <c r="C1310" s="2" t="s">
        <v>23</v>
      </c>
      <c r="D1310" s="2" t="s">
        <v>4045</v>
      </c>
      <c r="E1310" s="2" t="s">
        <v>1469</v>
      </c>
      <c r="F1310" s="2" t="s">
        <v>1512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29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12</v>
      </c>
      <c r="T1310" s="4">
        <v>15000</v>
      </c>
      <c r="U1310" s="4">
        <f t="shared" si="44"/>
        <v>180000</v>
      </c>
      <c r="V1310" s="4">
        <f t="shared" si="45"/>
        <v>201600.00000000003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1504</v>
      </c>
      <c r="C1311" s="2" t="s">
        <v>23</v>
      </c>
      <c r="D1311" s="2" t="s">
        <v>4045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155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6</v>
      </c>
      <c r="T1311" s="4">
        <v>15000</v>
      </c>
      <c r="U1311" s="4">
        <f t="shared" si="44"/>
        <v>90000</v>
      </c>
      <c r="V1311" s="4">
        <f t="shared" si="45"/>
        <v>100800.00000000001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1505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221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34" ht="63.75" x14ac:dyDescent="0.2">
      <c r="B1313" s="2" t="s">
        <v>1506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 x14ac:dyDescent="0.2">
      <c r="B1314" s="2" t="s">
        <v>1507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3962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 x14ac:dyDescent="0.2">
      <c r="B1315" s="2" t="s">
        <v>1508</v>
      </c>
      <c r="C1315" s="2" t="s">
        <v>23</v>
      </c>
      <c r="D1315" s="2" t="s">
        <v>4045</v>
      </c>
      <c r="E1315" s="2" t="s">
        <v>1469</v>
      </c>
      <c r="F1315" s="2" t="s">
        <v>1518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29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10</v>
      </c>
      <c r="T1315" s="4">
        <v>60000</v>
      </c>
      <c r="U1315" s="4">
        <f t="shared" si="44"/>
        <v>600000</v>
      </c>
      <c r="V1315" s="4">
        <f t="shared" si="45"/>
        <v>672000.00000000012</v>
      </c>
      <c r="W1315" s="2" t="s">
        <v>34</v>
      </c>
      <c r="X1315" s="2">
        <v>2013</v>
      </c>
      <c r="Y1315" s="2"/>
    </row>
    <row r="1316" spans="2:34" ht="63.75" x14ac:dyDescent="0.2">
      <c r="B1316" s="2" t="s">
        <v>1509</v>
      </c>
      <c r="C1316" s="2" t="s">
        <v>23</v>
      </c>
      <c r="D1316" s="2" t="s">
        <v>4045</v>
      </c>
      <c r="E1316" s="2" t="s">
        <v>1469</v>
      </c>
      <c r="F1316" s="2" t="s">
        <v>1520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155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70000</v>
      </c>
      <c r="U1316" s="4">
        <f t="shared" si="44"/>
        <v>420000</v>
      </c>
      <c r="V1316" s="4">
        <f t="shared" si="45"/>
        <v>470400.00000000006</v>
      </c>
      <c r="W1316" s="2" t="s">
        <v>34</v>
      </c>
      <c r="X1316" s="2">
        <v>2013</v>
      </c>
      <c r="Y1316" s="2"/>
    </row>
    <row r="1317" spans="2:34" ht="63.75" x14ac:dyDescent="0.2">
      <c r="B1317" s="2" t="s">
        <v>1510</v>
      </c>
      <c r="C1317" s="2" t="s">
        <v>23</v>
      </c>
      <c r="D1317" s="2" t="s">
        <v>4045</v>
      </c>
      <c r="E1317" s="2" t="s">
        <v>1469</v>
      </c>
      <c r="F1317" s="2" t="s">
        <v>1522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418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4</v>
      </c>
      <c r="T1317" s="4">
        <v>15000</v>
      </c>
      <c r="U1317" s="4">
        <f t="shared" si="44"/>
        <v>60000</v>
      </c>
      <c r="V1317" s="4">
        <f t="shared" si="45"/>
        <v>67200</v>
      </c>
      <c r="W1317" s="2" t="s">
        <v>34</v>
      </c>
      <c r="X1317" s="2">
        <v>2013</v>
      </c>
      <c r="Y1317" s="2"/>
    </row>
    <row r="1318" spans="2:34" ht="63.75" x14ac:dyDescent="0.2">
      <c r="B1318" s="2" t="s">
        <v>1511</v>
      </c>
      <c r="C1318" s="2" t="s">
        <v>23</v>
      </c>
      <c r="D1318" s="2" t="s">
        <v>4045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319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ref="U1318:U1389" si="46">T1318*S1318</f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34" ht="63.75" x14ac:dyDescent="0.2">
      <c r="B1319" s="2" t="s">
        <v>1513</v>
      </c>
      <c r="C1319" s="2" t="s">
        <v>23</v>
      </c>
      <c r="D1319" s="2" t="s">
        <v>4045</v>
      </c>
      <c r="E1319" s="2" t="s">
        <v>1469</v>
      </c>
      <c r="F1319" s="2" t="s">
        <v>1525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484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6</v>
      </c>
      <c r="T1319" s="4">
        <v>70000</v>
      </c>
      <c r="U1319" s="4">
        <f t="shared" si="46"/>
        <v>420000</v>
      </c>
      <c r="V1319" s="4">
        <f t="shared" si="45"/>
        <v>470400.00000000006</v>
      </c>
      <c r="W1319" s="2" t="s">
        <v>34</v>
      </c>
      <c r="X1319" s="2">
        <v>2013</v>
      </c>
      <c r="Y1319" s="2"/>
    </row>
    <row r="1320" spans="2:34" ht="63.75" x14ac:dyDescent="0.2">
      <c r="B1320" s="2" t="s">
        <v>1514</v>
      </c>
      <c r="C1320" s="2" t="s">
        <v>23</v>
      </c>
      <c r="D1320" s="2" t="s">
        <v>4045</v>
      </c>
      <c r="E1320" s="2" t="s">
        <v>1469</v>
      </c>
      <c r="F1320" s="2" t="s">
        <v>1527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3962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60000</v>
      </c>
      <c r="U1320" s="4">
        <f t="shared" si="46"/>
        <v>240000</v>
      </c>
      <c r="V1320" s="4">
        <f t="shared" si="45"/>
        <v>268800</v>
      </c>
      <c r="W1320" s="2" t="s">
        <v>34</v>
      </c>
      <c r="X1320" s="2">
        <v>2013</v>
      </c>
      <c r="Y1320" s="2"/>
    </row>
    <row r="1321" spans="2:34" s="63" customFormat="1" ht="76.5" x14ac:dyDescent="0.2">
      <c r="B1321" s="64" t="s">
        <v>1515</v>
      </c>
      <c r="C1321" s="64" t="s">
        <v>23</v>
      </c>
      <c r="D1321" s="64" t="s">
        <v>4131</v>
      </c>
      <c r="E1321" s="64" t="s">
        <v>1529</v>
      </c>
      <c r="F1321" s="64" t="s">
        <v>1530</v>
      </c>
      <c r="G1321" s="64"/>
      <c r="H1321" s="64" t="s">
        <v>959</v>
      </c>
      <c r="I1321" s="65">
        <v>0.1</v>
      </c>
      <c r="J1321" s="64" t="s">
        <v>27</v>
      </c>
      <c r="K1321" s="64" t="s">
        <v>28</v>
      </c>
      <c r="L1321" s="64" t="s">
        <v>1268</v>
      </c>
      <c r="M1321" s="64" t="s">
        <v>29</v>
      </c>
      <c r="N1321" s="64" t="s">
        <v>30</v>
      </c>
      <c r="O1321" s="64" t="s">
        <v>1471</v>
      </c>
      <c r="P1321" s="64" t="s">
        <v>32</v>
      </c>
      <c r="Q1321" s="64">
        <v>796</v>
      </c>
      <c r="R1321" s="64" t="s">
        <v>33</v>
      </c>
      <c r="S1321" s="64">
        <v>8</v>
      </c>
      <c r="T1321" s="66"/>
      <c r="U1321" s="66"/>
      <c r="V1321" s="66"/>
      <c r="W1321" s="64" t="s">
        <v>34</v>
      </c>
      <c r="X1321" s="64">
        <v>2013</v>
      </c>
      <c r="Y1321" s="64"/>
      <c r="Z1321" s="170"/>
      <c r="AA1321" s="170"/>
      <c r="AB1321" s="170"/>
      <c r="AC1321" s="170"/>
      <c r="AD1321" s="170"/>
      <c r="AE1321" s="170"/>
      <c r="AF1321" s="170"/>
      <c r="AG1321" s="170"/>
      <c r="AH1321" s="170"/>
    </row>
    <row r="1322" spans="2:34" ht="76.5" x14ac:dyDescent="0.2">
      <c r="B1322" s="2" t="s">
        <v>4512</v>
      </c>
      <c r="C1322" s="2" t="s">
        <v>23</v>
      </c>
      <c r="D1322" s="2" t="s">
        <v>4131</v>
      </c>
      <c r="E1322" s="2" t="s">
        <v>1529</v>
      </c>
      <c r="F1322" s="2" t="s">
        <v>1530</v>
      </c>
      <c r="G1322" s="2"/>
      <c r="H1322" s="2" t="s">
        <v>4513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29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8</v>
      </c>
      <c r="T1322" s="4">
        <v>14000</v>
      </c>
      <c r="U1322" s="4">
        <f>T1322*S1322</f>
        <v>112000</v>
      </c>
      <c r="V1322" s="4">
        <f>U1322*1.12</f>
        <v>125440.00000000001</v>
      </c>
      <c r="W1322" s="2" t="s">
        <v>1271</v>
      </c>
      <c r="X1322" s="2">
        <v>2013</v>
      </c>
      <c r="Y1322" s="2">
        <v>7.22</v>
      </c>
    </row>
    <row r="1323" spans="2:34" s="63" customFormat="1" ht="76.5" x14ac:dyDescent="0.2">
      <c r="B1323" s="64" t="s">
        <v>1516</v>
      </c>
      <c r="C1323" s="64" t="s">
        <v>23</v>
      </c>
      <c r="D1323" s="64" t="s">
        <v>4131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155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30</v>
      </c>
      <c r="T1323" s="66"/>
      <c r="U1323" s="66"/>
      <c r="V1323" s="66"/>
      <c r="W1323" s="64" t="s">
        <v>34</v>
      </c>
      <c r="X1323" s="64">
        <v>2013</v>
      </c>
      <c r="Y1323" s="64"/>
      <c r="Z1323" s="170"/>
      <c r="AA1323" s="170"/>
      <c r="AB1323" s="170"/>
      <c r="AC1323" s="170"/>
      <c r="AD1323" s="170"/>
      <c r="AE1323" s="170"/>
      <c r="AF1323" s="170"/>
      <c r="AG1323" s="170"/>
      <c r="AH1323" s="170"/>
    </row>
    <row r="1324" spans="2:34" ht="76.5" x14ac:dyDescent="0.2">
      <c r="B1324" s="2" t="s">
        <v>4514</v>
      </c>
      <c r="C1324" s="2" t="s">
        <v>23</v>
      </c>
      <c r="D1324" s="2" t="s">
        <v>4131</v>
      </c>
      <c r="E1324" s="2" t="s">
        <v>1529</v>
      </c>
      <c r="F1324" s="2" t="s">
        <v>1530</v>
      </c>
      <c r="G1324" s="2"/>
      <c r="H1324" s="2" t="s">
        <v>4513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155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30</v>
      </c>
      <c r="T1324" s="4">
        <v>14000</v>
      </c>
      <c r="U1324" s="4">
        <f>T1324*S1324</f>
        <v>420000</v>
      </c>
      <c r="V1324" s="4">
        <f>U1324*1.12</f>
        <v>470400.00000000006</v>
      </c>
      <c r="W1324" s="2" t="s">
        <v>1271</v>
      </c>
      <c r="X1324" s="2">
        <v>2013</v>
      </c>
      <c r="Y1324" s="2">
        <v>7.22</v>
      </c>
    </row>
    <row r="1325" spans="2:34" s="63" customFormat="1" ht="76.5" x14ac:dyDescent="0.2">
      <c r="B1325" s="64" t="s">
        <v>1517</v>
      </c>
      <c r="C1325" s="64" t="s">
        <v>23</v>
      </c>
      <c r="D1325" s="64" t="s">
        <v>4131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188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10</v>
      </c>
      <c r="T1325" s="66"/>
      <c r="U1325" s="66"/>
      <c r="V1325" s="66"/>
      <c r="W1325" s="64" t="s">
        <v>34</v>
      </c>
      <c r="X1325" s="64">
        <v>2013</v>
      </c>
      <c r="Y1325" s="64"/>
      <c r="Z1325" s="170"/>
      <c r="AA1325" s="170"/>
      <c r="AB1325" s="170"/>
      <c r="AC1325" s="170"/>
      <c r="AD1325" s="170"/>
      <c r="AE1325" s="170"/>
      <c r="AF1325" s="170"/>
      <c r="AG1325" s="170"/>
      <c r="AH1325" s="170"/>
    </row>
    <row r="1326" spans="2:34" ht="76.5" x14ac:dyDescent="0.2">
      <c r="B1326" s="2" t="s">
        <v>4515</v>
      </c>
      <c r="C1326" s="2" t="s">
        <v>23</v>
      </c>
      <c r="D1326" s="2" t="s">
        <v>4131</v>
      </c>
      <c r="E1326" s="2" t="s">
        <v>1529</v>
      </c>
      <c r="F1326" s="2" t="s">
        <v>1530</v>
      </c>
      <c r="G1326" s="2"/>
      <c r="H1326" s="2" t="s">
        <v>4513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188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10</v>
      </c>
      <c r="T1326" s="4">
        <v>14000</v>
      </c>
      <c r="U1326" s="4">
        <f>T1326*S1326</f>
        <v>140000</v>
      </c>
      <c r="V1326" s="4">
        <f>U1326*1.12</f>
        <v>156800.00000000003</v>
      </c>
      <c r="W1326" s="2" t="s">
        <v>1271</v>
      </c>
      <c r="X1326" s="2">
        <v>2013</v>
      </c>
      <c r="Y1326" s="2">
        <v>7.22</v>
      </c>
    </row>
    <row r="1327" spans="2:34" s="63" customFormat="1" ht="76.5" x14ac:dyDescent="0.2">
      <c r="B1327" s="64" t="s">
        <v>1519</v>
      </c>
      <c r="C1327" s="64" t="s">
        <v>23</v>
      </c>
      <c r="D1327" s="64" t="s">
        <v>4131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221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9</v>
      </c>
      <c r="T1327" s="66"/>
      <c r="U1327" s="66"/>
      <c r="V1327" s="66"/>
      <c r="W1327" s="64" t="s">
        <v>34</v>
      </c>
      <c r="X1327" s="64">
        <v>2013</v>
      </c>
      <c r="Y1327" s="64"/>
      <c r="Z1327" s="170"/>
      <c r="AA1327" s="170"/>
      <c r="AB1327" s="170"/>
      <c r="AC1327" s="170"/>
      <c r="AD1327" s="170"/>
      <c r="AE1327" s="170"/>
      <c r="AF1327" s="170"/>
      <c r="AG1327" s="170"/>
      <c r="AH1327" s="170"/>
    </row>
    <row r="1328" spans="2:34" ht="76.5" x14ac:dyDescent="0.2">
      <c r="B1328" s="2" t="s">
        <v>4516</v>
      </c>
      <c r="C1328" s="2" t="s">
        <v>23</v>
      </c>
      <c r="D1328" s="2" t="s">
        <v>4131</v>
      </c>
      <c r="E1328" s="2" t="s">
        <v>1529</v>
      </c>
      <c r="F1328" s="2" t="s">
        <v>1530</v>
      </c>
      <c r="G1328" s="2"/>
      <c r="H1328" s="2" t="s">
        <v>4513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221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9</v>
      </c>
      <c r="T1328" s="4">
        <v>14000</v>
      </c>
      <c r="U1328" s="4">
        <f>T1328*S1328</f>
        <v>126000</v>
      </c>
      <c r="V1328" s="4">
        <f>U1328*1.12</f>
        <v>141120</v>
      </c>
      <c r="W1328" s="2" t="s">
        <v>1271</v>
      </c>
      <c r="X1328" s="2">
        <v>2013</v>
      </c>
      <c r="Y1328" s="2">
        <v>7.22</v>
      </c>
    </row>
    <row r="1329" spans="2:34" s="63" customFormat="1" ht="76.5" x14ac:dyDescent="0.2">
      <c r="B1329" s="64" t="s">
        <v>1521</v>
      </c>
      <c r="C1329" s="64" t="s">
        <v>23</v>
      </c>
      <c r="D1329" s="64" t="s">
        <v>4131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550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17</v>
      </c>
      <c r="T1329" s="66"/>
      <c r="U1329" s="66"/>
      <c r="V1329" s="66"/>
      <c r="W1329" s="64" t="s">
        <v>34</v>
      </c>
      <c r="X1329" s="64">
        <v>2013</v>
      </c>
      <c r="Y1329" s="64"/>
      <c r="Z1329" s="170"/>
      <c r="AA1329" s="170"/>
      <c r="AB1329" s="170"/>
      <c r="AC1329" s="170"/>
      <c r="AD1329" s="170"/>
      <c r="AE1329" s="170"/>
      <c r="AF1329" s="170"/>
      <c r="AG1329" s="170"/>
      <c r="AH1329" s="170"/>
    </row>
    <row r="1330" spans="2:34" ht="76.5" x14ac:dyDescent="0.2">
      <c r="B1330" s="2" t="s">
        <v>4517</v>
      </c>
      <c r="C1330" s="2" t="s">
        <v>23</v>
      </c>
      <c r="D1330" s="2" t="s">
        <v>4131</v>
      </c>
      <c r="E1330" s="2" t="s">
        <v>1529</v>
      </c>
      <c r="F1330" s="2" t="s">
        <v>1530</v>
      </c>
      <c r="G1330" s="2"/>
      <c r="H1330" s="2" t="s">
        <v>4513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550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17</v>
      </c>
      <c r="T1330" s="4">
        <v>14000</v>
      </c>
      <c r="U1330" s="4">
        <f>T1330*S1330</f>
        <v>238000</v>
      </c>
      <c r="V1330" s="4">
        <f>U1330*1.12</f>
        <v>266560</v>
      </c>
      <c r="W1330" s="2" t="s">
        <v>1271</v>
      </c>
      <c r="X1330" s="2">
        <v>2013</v>
      </c>
      <c r="Y1330" s="2">
        <v>7.22</v>
      </c>
    </row>
    <row r="1331" spans="2:34" s="63" customFormat="1" ht="76.5" x14ac:dyDescent="0.2">
      <c r="B1331" s="64" t="s">
        <v>1523</v>
      </c>
      <c r="C1331" s="64" t="s">
        <v>23</v>
      </c>
      <c r="D1331" s="64" t="s">
        <v>4131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418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8</v>
      </c>
      <c r="T1331" s="66"/>
      <c r="U1331" s="66"/>
      <c r="V1331" s="66"/>
      <c r="W1331" s="64" t="s">
        <v>34</v>
      </c>
      <c r="X1331" s="64">
        <v>2013</v>
      </c>
      <c r="Y1331" s="64"/>
      <c r="Z1331" s="170"/>
      <c r="AA1331" s="170"/>
      <c r="AB1331" s="170"/>
      <c r="AC1331" s="170"/>
      <c r="AD1331" s="170"/>
      <c r="AE1331" s="170"/>
      <c r="AF1331" s="170"/>
      <c r="AG1331" s="170"/>
      <c r="AH1331" s="170"/>
    </row>
    <row r="1332" spans="2:34" ht="76.5" x14ac:dyDescent="0.2">
      <c r="B1332" s="2" t="s">
        <v>4518</v>
      </c>
      <c r="C1332" s="2" t="s">
        <v>23</v>
      </c>
      <c r="D1332" s="2" t="s">
        <v>4131</v>
      </c>
      <c r="E1332" s="2" t="s">
        <v>1529</v>
      </c>
      <c r="F1332" s="2" t="s">
        <v>1530</v>
      </c>
      <c r="G1332" s="2"/>
      <c r="H1332" s="2" t="s">
        <v>4513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418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8</v>
      </c>
      <c r="T1332" s="4">
        <v>14000</v>
      </c>
      <c r="U1332" s="4">
        <f>T1332*S1332</f>
        <v>112000</v>
      </c>
      <c r="V1332" s="4">
        <f>U1332*1.12</f>
        <v>125440.00000000001</v>
      </c>
      <c r="W1332" s="2" t="s">
        <v>1271</v>
      </c>
      <c r="X1332" s="2">
        <v>2013</v>
      </c>
      <c r="Y1332" s="2">
        <v>7.22</v>
      </c>
    </row>
    <row r="1333" spans="2:34" s="63" customFormat="1" ht="76.5" x14ac:dyDescent="0.2">
      <c r="B1333" s="64" t="s">
        <v>1524</v>
      </c>
      <c r="C1333" s="64" t="s">
        <v>23</v>
      </c>
      <c r="D1333" s="64" t="s">
        <v>4131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484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29</v>
      </c>
      <c r="T1333" s="66"/>
      <c r="U1333" s="66"/>
      <c r="V1333" s="66"/>
      <c r="W1333" s="64" t="s">
        <v>34</v>
      </c>
      <c r="X1333" s="64">
        <v>2013</v>
      </c>
      <c r="Y1333" s="64"/>
      <c r="Z1333" s="170"/>
      <c r="AA1333" s="170"/>
      <c r="AB1333" s="170"/>
      <c r="AC1333" s="170"/>
      <c r="AD1333" s="170"/>
      <c r="AE1333" s="170"/>
      <c r="AF1333" s="170"/>
      <c r="AG1333" s="170"/>
      <c r="AH1333" s="170"/>
    </row>
    <row r="1334" spans="2:34" ht="76.5" x14ac:dyDescent="0.2">
      <c r="B1334" s="2" t="s">
        <v>4519</v>
      </c>
      <c r="C1334" s="2" t="s">
        <v>23</v>
      </c>
      <c r="D1334" s="2" t="s">
        <v>4131</v>
      </c>
      <c r="E1334" s="2" t="s">
        <v>1529</v>
      </c>
      <c r="F1334" s="2" t="s">
        <v>1530</v>
      </c>
      <c r="G1334" s="2"/>
      <c r="H1334" s="2" t="s">
        <v>4513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484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29</v>
      </c>
      <c r="T1334" s="4">
        <v>14000</v>
      </c>
      <c r="U1334" s="4">
        <f>T1334*S1334</f>
        <v>406000</v>
      </c>
      <c r="V1334" s="4">
        <f>U1334*1.12</f>
        <v>454720.00000000006</v>
      </c>
      <c r="W1334" s="2" t="s">
        <v>1271</v>
      </c>
      <c r="X1334" s="2">
        <v>2013</v>
      </c>
      <c r="Y1334" s="2">
        <v>7.22</v>
      </c>
    </row>
    <row r="1335" spans="2:34" s="63" customFormat="1" ht="76.5" x14ac:dyDescent="0.2">
      <c r="B1335" s="64" t="s">
        <v>1526</v>
      </c>
      <c r="C1335" s="64" t="s">
        <v>23</v>
      </c>
      <c r="D1335" s="64" t="s">
        <v>4131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254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16</v>
      </c>
      <c r="T1335" s="66"/>
      <c r="U1335" s="66"/>
      <c r="V1335" s="66"/>
      <c r="W1335" s="64" t="s">
        <v>34</v>
      </c>
      <c r="X1335" s="64">
        <v>2013</v>
      </c>
      <c r="Y1335" s="64"/>
      <c r="Z1335" s="170"/>
      <c r="AA1335" s="170"/>
      <c r="AB1335" s="170"/>
      <c r="AC1335" s="170"/>
      <c r="AD1335" s="170"/>
      <c r="AE1335" s="170"/>
      <c r="AF1335" s="170"/>
      <c r="AG1335" s="170"/>
      <c r="AH1335" s="170"/>
    </row>
    <row r="1336" spans="2:34" ht="76.5" x14ac:dyDescent="0.2">
      <c r="B1336" s="2" t="s">
        <v>4520</v>
      </c>
      <c r="C1336" s="2" t="s">
        <v>23</v>
      </c>
      <c r="D1336" s="2" t="s">
        <v>4131</v>
      </c>
      <c r="E1336" s="2" t="s">
        <v>1529</v>
      </c>
      <c r="F1336" s="2" t="s">
        <v>1530</v>
      </c>
      <c r="G1336" s="2"/>
      <c r="H1336" s="2" t="s">
        <v>4513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254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16</v>
      </c>
      <c r="T1336" s="4">
        <v>14000</v>
      </c>
      <c r="U1336" s="4">
        <f>T1336*S1336</f>
        <v>224000</v>
      </c>
      <c r="V1336" s="4">
        <f>U1336*1.12</f>
        <v>250880.00000000003</v>
      </c>
      <c r="W1336" s="2" t="s">
        <v>1271</v>
      </c>
      <c r="X1336" s="2">
        <v>2013</v>
      </c>
      <c r="Y1336" s="2">
        <v>7.22</v>
      </c>
    </row>
    <row r="1337" spans="2:34" s="63" customFormat="1" ht="76.5" x14ac:dyDescent="0.2">
      <c r="B1337" s="64" t="s">
        <v>1528</v>
      </c>
      <c r="C1337" s="64" t="s">
        <v>23</v>
      </c>
      <c r="D1337" s="64" t="s">
        <v>4131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385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19</v>
      </c>
      <c r="T1337" s="66"/>
      <c r="U1337" s="66"/>
      <c r="V1337" s="66"/>
      <c r="W1337" s="64" t="s">
        <v>34</v>
      </c>
      <c r="X1337" s="64">
        <v>2013</v>
      </c>
      <c r="Y1337" s="64"/>
      <c r="Z1337" s="170"/>
      <c r="AA1337" s="170"/>
      <c r="AB1337" s="170"/>
      <c r="AC1337" s="170"/>
      <c r="AD1337" s="170"/>
      <c r="AE1337" s="170"/>
      <c r="AF1337" s="170"/>
      <c r="AG1337" s="170"/>
      <c r="AH1337" s="170"/>
    </row>
    <row r="1338" spans="2:34" ht="76.5" x14ac:dyDescent="0.2">
      <c r="B1338" s="2" t="s">
        <v>4521</v>
      </c>
      <c r="C1338" s="2" t="s">
        <v>23</v>
      </c>
      <c r="D1338" s="2" t="s">
        <v>4131</v>
      </c>
      <c r="E1338" s="2" t="s">
        <v>1529</v>
      </c>
      <c r="F1338" s="2" t="s">
        <v>1530</v>
      </c>
      <c r="G1338" s="2"/>
      <c r="H1338" s="2" t="s">
        <v>4513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385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19</v>
      </c>
      <c r="T1338" s="4">
        <v>14000</v>
      </c>
      <c r="U1338" s="4">
        <f>T1338*S1338</f>
        <v>266000</v>
      </c>
      <c r="V1338" s="4">
        <f>U1338*1.12</f>
        <v>297920</v>
      </c>
      <c r="W1338" s="2" t="s">
        <v>1271</v>
      </c>
      <c r="X1338" s="2">
        <v>2013</v>
      </c>
      <c r="Y1338" s="2">
        <v>7.22</v>
      </c>
    </row>
    <row r="1339" spans="2:34" s="63" customFormat="1" ht="76.5" x14ac:dyDescent="0.2">
      <c r="B1339" s="64" t="s">
        <v>1531</v>
      </c>
      <c r="C1339" s="64" t="s">
        <v>23</v>
      </c>
      <c r="D1339" s="64" t="s">
        <v>4131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451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3</v>
      </c>
      <c r="T1339" s="66"/>
      <c r="U1339" s="66"/>
      <c r="V1339" s="66"/>
      <c r="W1339" s="64" t="s">
        <v>34</v>
      </c>
      <c r="X1339" s="64">
        <v>2013</v>
      </c>
      <c r="Y1339" s="64"/>
      <c r="Z1339" s="170"/>
      <c r="AA1339" s="170"/>
      <c r="AB1339" s="170"/>
      <c r="AC1339" s="170"/>
      <c r="AD1339" s="170"/>
      <c r="AE1339" s="170"/>
      <c r="AF1339" s="170"/>
      <c r="AG1339" s="170"/>
      <c r="AH1339" s="170"/>
    </row>
    <row r="1340" spans="2:34" ht="76.5" x14ac:dyDescent="0.2">
      <c r="B1340" s="2" t="s">
        <v>4522</v>
      </c>
      <c r="C1340" s="2" t="s">
        <v>23</v>
      </c>
      <c r="D1340" s="2" t="s">
        <v>4131</v>
      </c>
      <c r="E1340" s="2" t="s">
        <v>1529</v>
      </c>
      <c r="F1340" s="2" t="s">
        <v>1530</v>
      </c>
      <c r="G1340" s="2"/>
      <c r="H1340" s="2" t="s">
        <v>4513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451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3</v>
      </c>
      <c r="T1340" s="4">
        <v>14000</v>
      </c>
      <c r="U1340" s="4">
        <f>T1340*S1340</f>
        <v>42000</v>
      </c>
      <c r="V1340" s="4">
        <f>U1340*1.12</f>
        <v>47040.000000000007</v>
      </c>
      <c r="W1340" s="2" t="s">
        <v>1271</v>
      </c>
      <c r="X1340" s="2">
        <v>2013</v>
      </c>
      <c r="Y1340" s="2">
        <v>7.22</v>
      </c>
    </row>
    <row r="1341" spans="2:34" s="63" customFormat="1" ht="76.5" x14ac:dyDescent="0.2">
      <c r="B1341" s="64" t="s">
        <v>1532</v>
      </c>
      <c r="C1341" s="64" t="s">
        <v>23</v>
      </c>
      <c r="D1341" s="64" t="s">
        <v>4131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3962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26</v>
      </c>
      <c r="T1341" s="66"/>
      <c r="U1341" s="66"/>
      <c r="V1341" s="66"/>
      <c r="W1341" s="64" t="s">
        <v>34</v>
      </c>
      <c r="X1341" s="64">
        <v>2013</v>
      </c>
      <c r="Y1341" s="64"/>
      <c r="Z1341" s="170"/>
      <c r="AA1341" s="170"/>
      <c r="AB1341" s="170"/>
      <c r="AC1341" s="170"/>
      <c r="AD1341" s="170"/>
      <c r="AE1341" s="170"/>
      <c r="AF1341" s="170"/>
      <c r="AG1341" s="170"/>
      <c r="AH1341" s="170"/>
    </row>
    <row r="1342" spans="2:34" ht="76.5" x14ac:dyDescent="0.2">
      <c r="B1342" s="2" t="s">
        <v>4523</v>
      </c>
      <c r="C1342" s="2" t="s">
        <v>23</v>
      </c>
      <c r="D1342" s="2" t="s">
        <v>4131</v>
      </c>
      <c r="E1342" s="2" t="s">
        <v>1529</v>
      </c>
      <c r="F1342" s="2" t="s">
        <v>1530</v>
      </c>
      <c r="G1342" s="2"/>
      <c r="H1342" s="2" t="s">
        <v>4513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3962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26</v>
      </c>
      <c r="T1342" s="4">
        <v>14000</v>
      </c>
      <c r="U1342" s="4">
        <f>T1342*S1342</f>
        <v>364000</v>
      </c>
      <c r="V1342" s="4">
        <f>U1342*1.12</f>
        <v>407680.00000000006</v>
      </c>
      <c r="W1342" s="2" t="s">
        <v>1271</v>
      </c>
      <c r="X1342" s="2">
        <v>2013</v>
      </c>
      <c r="Y1342" s="2">
        <v>7.22</v>
      </c>
    </row>
    <row r="1343" spans="2:34" s="63" customFormat="1" ht="76.5" x14ac:dyDescent="0.2">
      <c r="B1343" s="64" t="s">
        <v>1533</v>
      </c>
      <c r="C1343" s="64" t="s">
        <v>23</v>
      </c>
      <c r="D1343" s="64" t="s">
        <v>4131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319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5</v>
      </c>
      <c r="T1343" s="66"/>
      <c r="U1343" s="66"/>
      <c r="V1343" s="66"/>
      <c r="W1343" s="64" t="s">
        <v>34</v>
      </c>
      <c r="X1343" s="64">
        <v>2013</v>
      </c>
      <c r="Y1343" s="64"/>
      <c r="Z1343" s="170"/>
      <c r="AA1343" s="170"/>
      <c r="AB1343" s="170"/>
      <c r="AC1343" s="170"/>
      <c r="AD1343" s="170"/>
      <c r="AE1343" s="170"/>
      <c r="AF1343" s="170"/>
      <c r="AG1343" s="170"/>
      <c r="AH1343" s="170"/>
    </row>
    <row r="1344" spans="2:34" ht="76.5" x14ac:dyDescent="0.2">
      <c r="B1344" s="2" t="s">
        <v>4524</v>
      </c>
      <c r="C1344" s="2" t="s">
        <v>23</v>
      </c>
      <c r="D1344" s="2" t="s">
        <v>4131</v>
      </c>
      <c r="E1344" s="2" t="s">
        <v>1529</v>
      </c>
      <c r="F1344" s="2" t="s">
        <v>1530</v>
      </c>
      <c r="G1344" s="2"/>
      <c r="H1344" s="2" t="s">
        <v>4513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319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5</v>
      </c>
      <c r="T1344" s="4">
        <v>14000</v>
      </c>
      <c r="U1344" s="4">
        <f>T1344*S1344</f>
        <v>70000</v>
      </c>
      <c r="V1344" s="4">
        <f>U1344*1.12</f>
        <v>78400.000000000015</v>
      </c>
      <c r="W1344" s="2" t="s">
        <v>1271</v>
      </c>
      <c r="X1344" s="2">
        <v>2013</v>
      </c>
      <c r="Y1344" s="2">
        <v>7.22</v>
      </c>
    </row>
    <row r="1345" spans="2:34" s="63" customFormat="1" ht="76.5" x14ac:dyDescent="0.2">
      <c r="B1345" s="64" t="s">
        <v>1534</v>
      </c>
      <c r="C1345" s="64" t="s">
        <v>23</v>
      </c>
      <c r="D1345" s="64" t="s">
        <v>4131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352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25</v>
      </c>
      <c r="T1345" s="66"/>
      <c r="U1345" s="66"/>
      <c r="V1345" s="66"/>
      <c r="W1345" s="64" t="s">
        <v>34</v>
      </c>
      <c r="X1345" s="64">
        <v>2013</v>
      </c>
      <c r="Y1345" s="64"/>
      <c r="Z1345" s="170"/>
      <c r="AA1345" s="170"/>
      <c r="AB1345" s="170"/>
      <c r="AC1345" s="170"/>
      <c r="AD1345" s="170"/>
      <c r="AE1345" s="170"/>
      <c r="AF1345" s="170"/>
      <c r="AG1345" s="170"/>
      <c r="AH1345" s="170"/>
    </row>
    <row r="1346" spans="2:34" ht="76.5" x14ac:dyDescent="0.2">
      <c r="B1346" s="2" t="s">
        <v>4525</v>
      </c>
      <c r="C1346" s="2" t="s">
        <v>23</v>
      </c>
      <c r="D1346" s="2" t="s">
        <v>4131</v>
      </c>
      <c r="E1346" s="2" t="s">
        <v>1529</v>
      </c>
      <c r="F1346" s="2" t="s">
        <v>1530</v>
      </c>
      <c r="G1346" s="2"/>
      <c r="H1346" s="2" t="s">
        <v>4513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352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25</v>
      </c>
      <c r="T1346" s="4">
        <v>14000</v>
      </c>
      <c r="U1346" s="4">
        <f>T1346*S1346</f>
        <v>350000</v>
      </c>
      <c r="V1346" s="4">
        <f>U1346*1.12</f>
        <v>392000.00000000006</v>
      </c>
      <c r="W1346" s="2" t="s">
        <v>1271</v>
      </c>
      <c r="X1346" s="2">
        <v>2013</v>
      </c>
      <c r="Y1346" s="2">
        <v>7.22</v>
      </c>
    </row>
    <row r="1347" spans="2:34" s="63" customFormat="1" ht="76.5" x14ac:dyDescent="0.2">
      <c r="B1347" s="64" t="s">
        <v>1535</v>
      </c>
      <c r="C1347" s="64" t="s">
        <v>23</v>
      </c>
      <c r="D1347" s="64" t="s">
        <v>4131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517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  <c r="Z1347" s="170"/>
      <c r="AA1347" s="170"/>
      <c r="AB1347" s="170"/>
      <c r="AC1347" s="170"/>
      <c r="AD1347" s="170"/>
      <c r="AE1347" s="170"/>
      <c r="AF1347" s="170"/>
      <c r="AG1347" s="170"/>
      <c r="AH1347" s="170"/>
    </row>
    <row r="1348" spans="2:34" ht="76.5" x14ac:dyDescent="0.2">
      <c r="B1348" s="2" t="s">
        <v>4526</v>
      </c>
      <c r="C1348" s="2" t="s">
        <v>23</v>
      </c>
      <c r="D1348" s="2" t="s">
        <v>4131</v>
      </c>
      <c r="E1348" s="2" t="s">
        <v>1529</v>
      </c>
      <c r="F1348" s="2" t="s">
        <v>1530</v>
      </c>
      <c r="G1348" s="2"/>
      <c r="H1348" s="2" t="s">
        <v>4513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517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 t="shared" si="46"/>
        <v>350000</v>
      </c>
      <c r="V1348" s="4">
        <f t="shared" ref="V1348:V1389" si="47">U1348*1.12</f>
        <v>392000.00000000006</v>
      </c>
      <c r="W1348" s="2" t="s">
        <v>1271</v>
      </c>
      <c r="X1348" s="2">
        <v>2013</v>
      </c>
      <c r="Y1348" s="2">
        <v>7.22</v>
      </c>
    </row>
    <row r="1349" spans="2:34" ht="63.75" x14ac:dyDescent="0.2">
      <c r="B1349" s="2" t="s">
        <v>1536</v>
      </c>
      <c r="C1349" s="2" t="s">
        <v>23</v>
      </c>
      <c r="D1349" s="2" t="s">
        <v>4090</v>
      </c>
      <c r="E1349" s="2" t="s">
        <v>1545</v>
      </c>
      <c r="F1349" s="2" t="s">
        <v>1545</v>
      </c>
      <c r="G1349" s="2"/>
      <c r="H1349" s="2" t="s">
        <v>26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155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2500</v>
      </c>
      <c r="T1349" s="4">
        <v>700</v>
      </c>
      <c r="U1349" s="4">
        <f t="shared" si="46"/>
        <v>1750000</v>
      </c>
      <c r="V1349" s="4">
        <f t="shared" si="47"/>
        <v>1960000.0000000002</v>
      </c>
      <c r="W1349" s="2" t="s">
        <v>34</v>
      </c>
      <c r="X1349" s="2">
        <v>2013</v>
      </c>
      <c r="Y1349" s="2"/>
    </row>
    <row r="1350" spans="2:34" ht="63.75" x14ac:dyDescent="0.2">
      <c r="B1350" s="2" t="s">
        <v>1537</v>
      </c>
      <c r="C1350" s="2" t="s">
        <v>23</v>
      </c>
      <c r="D1350" s="2" t="s">
        <v>4090</v>
      </c>
      <c r="E1350" s="2" t="s">
        <v>1545</v>
      </c>
      <c r="F1350" s="2" t="s">
        <v>1545</v>
      </c>
      <c r="G1350" s="2"/>
      <c r="H1350" s="2" t="s">
        <v>26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188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1040</v>
      </c>
      <c r="T1350" s="4">
        <v>700</v>
      </c>
      <c r="U1350" s="4">
        <f t="shared" si="46"/>
        <v>728000</v>
      </c>
      <c r="V1350" s="4">
        <f t="shared" si="47"/>
        <v>815360.00000000012</v>
      </c>
      <c r="W1350" s="2" t="s">
        <v>34</v>
      </c>
      <c r="X1350" s="2">
        <v>2013</v>
      </c>
      <c r="Y1350" s="2"/>
    </row>
    <row r="1351" spans="2:34" ht="63.75" x14ac:dyDescent="0.2">
      <c r="B1351" s="2" t="s">
        <v>1538</v>
      </c>
      <c r="C1351" s="2" t="s">
        <v>23</v>
      </c>
      <c r="D1351" s="2" t="s">
        <v>4090</v>
      </c>
      <c r="E1351" s="2" t="s">
        <v>1545</v>
      </c>
      <c r="F1351" s="2" t="s">
        <v>1545</v>
      </c>
      <c r="G1351" s="2"/>
      <c r="H1351" s="2" t="s">
        <v>26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221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1000</v>
      </c>
      <c r="T1351" s="4">
        <v>700</v>
      </c>
      <c r="U1351" s="4">
        <f t="shared" si="46"/>
        <v>700000</v>
      </c>
      <c r="V1351" s="4">
        <f t="shared" si="47"/>
        <v>784000.00000000012</v>
      </c>
      <c r="W1351" s="2" t="s">
        <v>34</v>
      </c>
      <c r="X1351" s="2">
        <v>2013</v>
      </c>
      <c r="Y1351" s="2"/>
    </row>
    <row r="1352" spans="2:34" ht="63.75" x14ac:dyDescent="0.2">
      <c r="B1352" s="2" t="s">
        <v>1539</v>
      </c>
      <c r="C1352" s="2" t="s">
        <v>23</v>
      </c>
      <c r="D1352" s="2" t="s">
        <v>4090</v>
      </c>
      <c r="E1352" s="2" t="s">
        <v>1545</v>
      </c>
      <c r="F1352" s="2" t="s">
        <v>1545</v>
      </c>
      <c r="G1352" s="2"/>
      <c r="H1352" s="2" t="s">
        <v>26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550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1520</v>
      </c>
      <c r="T1352" s="4">
        <v>700</v>
      </c>
      <c r="U1352" s="4">
        <f t="shared" si="46"/>
        <v>1064000</v>
      </c>
      <c r="V1352" s="4">
        <f t="shared" si="47"/>
        <v>1191680</v>
      </c>
      <c r="W1352" s="2" t="s">
        <v>34</v>
      </c>
      <c r="X1352" s="2">
        <v>2013</v>
      </c>
      <c r="Y1352" s="2"/>
    </row>
    <row r="1353" spans="2:34" ht="63.75" x14ac:dyDescent="0.2">
      <c r="B1353" s="2" t="s">
        <v>1540</v>
      </c>
      <c r="C1353" s="2" t="s">
        <v>23</v>
      </c>
      <c r="D1353" s="2" t="s">
        <v>4090</v>
      </c>
      <c r="E1353" s="2" t="s">
        <v>1545</v>
      </c>
      <c r="F1353" s="2" t="s">
        <v>1545</v>
      </c>
      <c r="G1353" s="2"/>
      <c r="H1353" s="2" t="s">
        <v>26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418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920</v>
      </c>
      <c r="T1353" s="4">
        <v>700</v>
      </c>
      <c r="U1353" s="4">
        <f t="shared" si="46"/>
        <v>644000</v>
      </c>
      <c r="V1353" s="4">
        <f t="shared" si="47"/>
        <v>721280.00000000012</v>
      </c>
      <c r="W1353" s="2" t="s">
        <v>34</v>
      </c>
      <c r="X1353" s="2">
        <v>2013</v>
      </c>
      <c r="Y1353" s="2"/>
    </row>
    <row r="1354" spans="2:34" ht="63.75" x14ac:dyDescent="0.2">
      <c r="B1354" s="2" t="s">
        <v>1541</v>
      </c>
      <c r="C1354" s="2" t="s">
        <v>23</v>
      </c>
      <c r="D1354" s="2" t="s">
        <v>4090</v>
      </c>
      <c r="E1354" s="2" t="s">
        <v>1545</v>
      </c>
      <c r="F1354" s="2" t="s">
        <v>1545</v>
      </c>
      <c r="G1354" s="2"/>
      <c r="H1354" s="2" t="s">
        <v>26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484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1700</v>
      </c>
      <c r="T1354" s="4">
        <v>700</v>
      </c>
      <c r="U1354" s="4">
        <f t="shared" si="46"/>
        <v>1190000</v>
      </c>
      <c r="V1354" s="4">
        <f t="shared" si="47"/>
        <v>1332800.0000000002</v>
      </c>
      <c r="W1354" s="2" t="s">
        <v>34</v>
      </c>
      <c r="X1354" s="2">
        <v>2013</v>
      </c>
      <c r="Y1354" s="2"/>
    </row>
    <row r="1355" spans="2:34" ht="63.75" x14ac:dyDescent="0.2">
      <c r="B1355" s="2" t="s">
        <v>1542</v>
      </c>
      <c r="C1355" s="2" t="s">
        <v>23</v>
      </c>
      <c r="D1355" s="2" t="s">
        <v>4090</v>
      </c>
      <c r="E1355" s="2" t="s">
        <v>1545</v>
      </c>
      <c r="F1355" s="2" t="s">
        <v>1545</v>
      </c>
      <c r="G1355" s="2"/>
      <c r="H1355" s="2" t="s">
        <v>26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254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1300</v>
      </c>
      <c r="T1355" s="4">
        <v>700</v>
      </c>
      <c r="U1355" s="4">
        <f t="shared" si="46"/>
        <v>910000</v>
      </c>
      <c r="V1355" s="4">
        <f t="shared" si="47"/>
        <v>1019200.0000000001</v>
      </c>
      <c r="W1355" s="2" t="s">
        <v>34</v>
      </c>
      <c r="X1355" s="2">
        <v>2013</v>
      </c>
      <c r="Y1355" s="2"/>
    </row>
    <row r="1356" spans="2:34" ht="63.75" x14ac:dyDescent="0.2">
      <c r="B1356" s="2" t="s">
        <v>1543</v>
      </c>
      <c r="C1356" s="2" t="s">
        <v>23</v>
      </c>
      <c r="D1356" s="2" t="s">
        <v>4090</v>
      </c>
      <c r="E1356" s="2" t="s">
        <v>1545</v>
      </c>
      <c r="F1356" s="2" t="s">
        <v>1545</v>
      </c>
      <c r="G1356" s="2"/>
      <c r="H1356" s="2" t="s">
        <v>26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385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1700</v>
      </c>
      <c r="T1356" s="4">
        <v>700</v>
      </c>
      <c r="U1356" s="4">
        <f t="shared" si="46"/>
        <v>1190000</v>
      </c>
      <c r="V1356" s="4">
        <f t="shared" si="47"/>
        <v>1332800.0000000002</v>
      </c>
      <c r="W1356" s="2" t="s">
        <v>34</v>
      </c>
      <c r="X1356" s="2">
        <v>2013</v>
      </c>
      <c r="Y1356" s="2"/>
    </row>
    <row r="1357" spans="2:34" ht="63.75" x14ac:dyDescent="0.2">
      <c r="B1357" s="2" t="s">
        <v>1544</v>
      </c>
      <c r="C1357" s="2" t="s">
        <v>23</v>
      </c>
      <c r="D1357" s="2" t="s">
        <v>4090</v>
      </c>
      <c r="E1357" s="2" t="s">
        <v>1545</v>
      </c>
      <c r="F1357" s="2" t="s">
        <v>1545</v>
      </c>
      <c r="G1357" s="2"/>
      <c r="H1357" s="2" t="s">
        <v>26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451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200</v>
      </c>
      <c r="T1357" s="4">
        <v>700</v>
      </c>
      <c r="U1357" s="4">
        <f t="shared" si="46"/>
        <v>140000</v>
      </c>
      <c r="V1357" s="4">
        <f t="shared" si="47"/>
        <v>156800.00000000003</v>
      </c>
      <c r="W1357" s="2" t="s">
        <v>34</v>
      </c>
      <c r="X1357" s="2">
        <v>2013</v>
      </c>
      <c r="Y1357" s="2"/>
    </row>
    <row r="1358" spans="2:34" ht="63.75" x14ac:dyDescent="0.2">
      <c r="B1358" s="2" t="s">
        <v>1546</v>
      </c>
      <c r="C1358" s="2" t="s">
        <v>23</v>
      </c>
      <c r="D1358" s="2" t="s">
        <v>4090</v>
      </c>
      <c r="E1358" s="2" t="s">
        <v>1545</v>
      </c>
      <c r="F1358" s="2" t="s">
        <v>1545</v>
      </c>
      <c r="G1358" s="2"/>
      <c r="H1358" s="2" t="s">
        <v>26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3962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1800</v>
      </c>
      <c r="T1358" s="4">
        <v>700</v>
      </c>
      <c r="U1358" s="4">
        <f t="shared" si="46"/>
        <v>1260000</v>
      </c>
      <c r="V1358" s="4">
        <f t="shared" si="47"/>
        <v>1411200.0000000002</v>
      </c>
      <c r="W1358" s="2" t="s">
        <v>34</v>
      </c>
      <c r="X1358" s="2">
        <v>2013</v>
      </c>
      <c r="Y1358" s="2"/>
    </row>
    <row r="1359" spans="2:34" ht="63.75" x14ac:dyDescent="0.2">
      <c r="B1359" s="2" t="s">
        <v>1547</v>
      </c>
      <c r="C1359" s="2" t="s">
        <v>23</v>
      </c>
      <c r="D1359" s="2" t="s">
        <v>4090</v>
      </c>
      <c r="E1359" s="2" t="s">
        <v>1545</v>
      </c>
      <c r="F1359" s="2" t="s">
        <v>1545</v>
      </c>
      <c r="G1359" s="2"/>
      <c r="H1359" s="2" t="s">
        <v>26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319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530</v>
      </c>
      <c r="T1359" s="4">
        <v>700</v>
      </c>
      <c r="U1359" s="4">
        <f t="shared" si="46"/>
        <v>371000</v>
      </c>
      <c r="V1359" s="4">
        <f t="shared" si="47"/>
        <v>415520.00000000006</v>
      </c>
      <c r="W1359" s="2" t="s">
        <v>34</v>
      </c>
      <c r="X1359" s="2">
        <v>2013</v>
      </c>
      <c r="Y1359" s="2"/>
    </row>
    <row r="1360" spans="2:34" ht="63.75" x14ac:dyDescent="0.2">
      <c r="B1360" s="2" t="s">
        <v>1548</v>
      </c>
      <c r="C1360" s="2" t="s">
        <v>23</v>
      </c>
      <c r="D1360" s="2" t="s">
        <v>4090</v>
      </c>
      <c r="E1360" s="2" t="s">
        <v>1545</v>
      </c>
      <c r="F1360" s="2" t="s">
        <v>1545</v>
      </c>
      <c r="G1360" s="2"/>
      <c r="H1360" s="2" t="s">
        <v>26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352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1400</v>
      </c>
      <c r="T1360" s="4">
        <v>700</v>
      </c>
      <c r="U1360" s="4">
        <f t="shared" si="46"/>
        <v>980000</v>
      </c>
      <c r="V1360" s="4">
        <f t="shared" si="47"/>
        <v>1097600</v>
      </c>
      <c r="W1360" s="2" t="s">
        <v>34</v>
      </c>
      <c r="X1360" s="2">
        <v>2013</v>
      </c>
      <c r="Y1360" s="2"/>
    </row>
    <row r="1361" spans="2:25" ht="63.75" x14ac:dyDescent="0.2">
      <c r="B1361" s="2" t="s">
        <v>1549</v>
      </c>
      <c r="C1361" s="2" t="s">
        <v>23</v>
      </c>
      <c r="D1361" s="2" t="s">
        <v>4090</v>
      </c>
      <c r="E1361" s="2" t="s">
        <v>1545</v>
      </c>
      <c r="F1361" s="2" t="s">
        <v>1545</v>
      </c>
      <c r="G1361" s="2"/>
      <c r="H1361" s="2" t="s">
        <v>26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517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1400</v>
      </c>
      <c r="T1361" s="4">
        <v>700</v>
      </c>
      <c r="U1361" s="4">
        <f t="shared" si="46"/>
        <v>980000</v>
      </c>
      <c r="V1361" s="4">
        <f t="shared" si="47"/>
        <v>1097600</v>
      </c>
      <c r="W1361" s="2" t="s">
        <v>34</v>
      </c>
      <c r="X1361" s="2">
        <v>2013</v>
      </c>
      <c r="Y1361" s="2"/>
    </row>
    <row r="1362" spans="2:25" ht="63.75" x14ac:dyDescent="0.2">
      <c r="B1362" s="2" t="s">
        <v>1550</v>
      </c>
      <c r="C1362" s="2" t="s">
        <v>23</v>
      </c>
      <c r="D1362" s="2" t="s">
        <v>4091</v>
      </c>
      <c r="E1362" s="2" t="s">
        <v>1559</v>
      </c>
      <c r="F1362" s="2" t="s">
        <v>1560</v>
      </c>
      <c r="G1362" s="2"/>
      <c r="H1362" s="2" t="s">
        <v>26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155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150</v>
      </c>
      <c r="T1362" s="4">
        <v>700</v>
      </c>
      <c r="U1362" s="4">
        <f t="shared" si="46"/>
        <v>105000</v>
      </c>
      <c r="V1362" s="4">
        <f t="shared" si="47"/>
        <v>117600.00000000001</v>
      </c>
      <c r="W1362" s="2" t="s">
        <v>34</v>
      </c>
      <c r="X1362" s="2">
        <v>2013</v>
      </c>
      <c r="Y1362" s="2"/>
    </row>
    <row r="1363" spans="2:25" ht="63.75" x14ac:dyDescent="0.2">
      <c r="B1363" s="2" t="s">
        <v>1551</v>
      </c>
      <c r="C1363" s="2" t="s">
        <v>23</v>
      </c>
      <c r="D1363" s="2" t="s">
        <v>4091</v>
      </c>
      <c r="E1363" s="2" t="s">
        <v>1559</v>
      </c>
      <c r="F1363" s="2" t="s">
        <v>1560</v>
      </c>
      <c r="G1363" s="2"/>
      <c r="H1363" s="2" t="s">
        <v>26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385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100</v>
      </c>
      <c r="T1363" s="4">
        <v>700</v>
      </c>
      <c r="U1363" s="4">
        <f t="shared" si="46"/>
        <v>70000</v>
      </c>
      <c r="V1363" s="4">
        <f t="shared" si="47"/>
        <v>78400.000000000015</v>
      </c>
      <c r="W1363" s="2" t="s">
        <v>34</v>
      </c>
      <c r="X1363" s="2">
        <v>2013</v>
      </c>
      <c r="Y1363" s="2"/>
    </row>
    <row r="1364" spans="2:25" ht="63.75" x14ac:dyDescent="0.2">
      <c r="B1364" s="2" t="s">
        <v>1552</v>
      </c>
      <c r="C1364" s="2" t="s">
        <v>23</v>
      </c>
      <c r="D1364" s="2" t="s">
        <v>4089</v>
      </c>
      <c r="E1364" s="2" t="s">
        <v>1563</v>
      </c>
      <c r="F1364" s="2" t="s">
        <v>1563</v>
      </c>
      <c r="G1364" s="2"/>
      <c r="H1364" s="2" t="s">
        <v>26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155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400</v>
      </c>
      <c r="T1364" s="4">
        <v>1500</v>
      </c>
      <c r="U1364" s="4">
        <f t="shared" si="46"/>
        <v>600000</v>
      </c>
      <c r="V1364" s="4">
        <f t="shared" si="47"/>
        <v>672000.00000000012</v>
      </c>
      <c r="W1364" s="2" t="s">
        <v>34</v>
      </c>
      <c r="X1364" s="2">
        <v>2013</v>
      </c>
      <c r="Y1364" s="2"/>
    </row>
    <row r="1365" spans="2:25" ht="63.75" x14ac:dyDescent="0.2">
      <c r="B1365" s="2" t="s">
        <v>1553</v>
      </c>
      <c r="C1365" s="2" t="s">
        <v>23</v>
      </c>
      <c r="D1365" s="2" t="s">
        <v>4089</v>
      </c>
      <c r="E1365" s="2" t="s">
        <v>1563</v>
      </c>
      <c r="F1365" s="2" t="s">
        <v>1563</v>
      </c>
      <c r="G1365" s="2"/>
      <c r="H1365" s="2" t="s">
        <v>26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188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150</v>
      </c>
      <c r="T1365" s="4">
        <v>1500</v>
      </c>
      <c r="U1365" s="4">
        <f t="shared" si="46"/>
        <v>225000</v>
      </c>
      <c r="V1365" s="4">
        <f t="shared" si="47"/>
        <v>252000.00000000003</v>
      </c>
      <c r="W1365" s="2" t="s">
        <v>34</v>
      </c>
      <c r="X1365" s="2">
        <v>2013</v>
      </c>
      <c r="Y1365" s="2"/>
    </row>
    <row r="1366" spans="2:25" ht="63.75" x14ac:dyDescent="0.2">
      <c r="B1366" s="2" t="s">
        <v>1554</v>
      </c>
      <c r="C1366" s="2" t="s">
        <v>23</v>
      </c>
      <c r="D1366" s="2" t="s">
        <v>4089</v>
      </c>
      <c r="E1366" s="2" t="s">
        <v>1563</v>
      </c>
      <c r="F1366" s="2" t="s">
        <v>1563</v>
      </c>
      <c r="G1366" s="2"/>
      <c r="H1366" s="2" t="s">
        <v>26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221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150</v>
      </c>
      <c r="T1366" s="4">
        <v>1500</v>
      </c>
      <c r="U1366" s="4">
        <f t="shared" si="46"/>
        <v>225000</v>
      </c>
      <c r="V1366" s="4">
        <f t="shared" si="47"/>
        <v>252000.00000000003</v>
      </c>
      <c r="W1366" s="2" t="s">
        <v>34</v>
      </c>
      <c r="X1366" s="2">
        <v>2013</v>
      </c>
      <c r="Y1366" s="2"/>
    </row>
    <row r="1367" spans="2:25" ht="63.75" x14ac:dyDescent="0.2">
      <c r="B1367" s="2" t="s">
        <v>1555</v>
      </c>
      <c r="C1367" s="2" t="s">
        <v>23</v>
      </c>
      <c r="D1367" s="2" t="s">
        <v>4089</v>
      </c>
      <c r="E1367" s="2" t="s">
        <v>1563</v>
      </c>
      <c r="F1367" s="2" t="s">
        <v>1563</v>
      </c>
      <c r="G1367" s="2"/>
      <c r="H1367" s="2" t="s">
        <v>26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550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200</v>
      </c>
      <c r="T1367" s="4">
        <v>1500</v>
      </c>
      <c r="U1367" s="4">
        <f t="shared" si="46"/>
        <v>300000</v>
      </c>
      <c r="V1367" s="4">
        <f t="shared" si="47"/>
        <v>336000.00000000006</v>
      </c>
      <c r="W1367" s="2" t="s">
        <v>34</v>
      </c>
      <c r="X1367" s="2">
        <v>2013</v>
      </c>
      <c r="Y1367" s="2"/>
    </row>
    <row r="1368" spans="2:25" ht="63.75" x14ac:dyDescent="0.2">
      <c r="B1368" s="2" t="s">
        <v>1556</v>
      </c>
      <c r="C1368" s="2" t="s">
        <v>23</v>
      </c>
      <c r="D1368" s="2" t="s">
        <v>4089</v>
      </c>
      <c r="E1368" s="2" t="s">
        <v>1563</v>
      </c>
      <c r="F1368" s="2" t="s">
        <v>1563</v>
      </c>
      <c r="G1368" s="2"/>
      <c r="H1368" s="2" t="s">
        <v>26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418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100</v>
      </c>
      <c r="T1368" s="4">
        <v>1500</v>
      </c>
      <c r="U1368" s="4">
        <f t="shared" si="46"/>
        <v>150000</v>
      </c>
      <c r="V1368" s="4">
        <f t="shared" si="47"/>
        <v>168000.00000000003</v>
      </c>
      <c r="W1368" s="2" t="s">
        <v>34</v>
      </c>
      <c r="X1368" s="2">
        <v>2013</v>
      </c>
      <c r="Y1368" s="2"/>
    </row>
    <row r="1369" spans="2:25" ht="63.75" x14ac:dyDescent="0.2">
      <c r="B1369" s="2" t="s">
        <v>1557</v>
      </c>
      <c r="C1369" s="2" t="s">
        <v>23</v>
      </c>
      <c r="D1369" s="2" t="s">
        <v>4089</v>
      </c>
      <c r="E1369" s="2" t="s">
        <v>1563</v>
      </c>
      <c r="F1369" s="2" t="s">
        <v>1563</v>
      </c>
      <c r="G1369" s="2"/>
      <c r="H1369" s="2" t="s">
        <v>26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484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200</v>
      </c>
      <c r="T1369" s="4">
        <v>1500</v>
      </c>
      <c r="U1369" s="4">
        <f t="shared" si="46"/>
        <v>300000</v>
      </c>
      <c r="V1369" s="4">
        <f t="shared" si="47"/>
        <v>336000.00000000006</v>
      </c>
      <c r="W1369" s="2" t="s">
        <v>34</v>
      </c>
      <c r="X1369" s="2">
        <v>2013</v>
      </c>
      <c r="Y1369" s="2"/>
    </row>
    <row r="1370" spans="2:25" ht="63.75" x14ac:dyDescent="0.2">
      <c r="B1370" s="2" t="s">
        <v>1558</v>
      </c>
      <c r="C1370" s="2" t="s">
        <v>23</v>
      </c>
      <c r="D1370" s="2" t="s">
        <v>4089</v>
      </c>
      <c r="E1370" s="2" t="s">
        <v>1563</v>
      </c>
      <c r="F1370" s="2" t="s">
        <v>1563</v>
      </c>
      <c r="G1370" s="2"/>
      <c r="H1370" s="2" t="s">
        <v>26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254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150</v>
      </c>
      <c r="T1370" s="4">
        <v>1500</v>
      </c>
      <c r="U1370" s="4">
        <f t="shared" si="46"/>
        <v>225000</v>
      </c>
      <c r="V1370" s="4">
        <f t="shared" si="47"/>
        <v>252000.00000000003</v>
      </c>
      <c r="W1370" s="2" t="s">
        <v>34</v>
      </c>
      <c r="X1370" s="2">
        <v>2013</v>
      </c>
      <c r="Y1370" s="2"/>
    </row>
    <row r="1371" spans="2:25" ht="63.75" x14ac:dyDescent="0.2">
      <c r="B1371" s="2" t="s">
        <v>1561</v>
      </c>
      <c r="C1371" s="2" t="s">
        <v>23</v>
      </c>
      <c r="D1371" s="2" t="s">
        <v>4089</v>
      </c>
      <c r="E1371" s="2" t="s">
        <v>1563</v>
      </c>
      <c r="F1371" s="2" t="s">
        <v>1563</v>
      </c>
      <c r="G1371" s="2"/>
      <c r="H1371" s="2" t="s">
        <v>26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385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300</v>
      </c>
      <c r="T1371" s="4">
        <v>1500</v>
      </c>
      <c r="U1371" s="4">
        <f t="shared" si="46"/>
        <v>450000</v>
      </c>
      <c r="V1371" s="4">
        <f t="shared" si="47"/>
        <v>504000.00000000006</v>
      </c>
      <c r="W1371" s="2" t="s">
        <v>34</v>
      </c>
      <c r="X1371" s="2">
        <v>2013</v>
      </c>
      <c r="Y1371" s="2"/>
    </row>
    <row r="1372" spans="2:25" ht="63.75" x14ac:dyDescent="0.2">
      <c r="B1372" s="2" t="s">
        <v>1562</v>
      </c>
      <c r="C1372" s="2" t="s">
        <v>23</v>
      </c>
      <c r="D1372" s="2" t="s">
        <v>4089</v>
      </c>
      <c r="E1372" s="2" t="s">
        <v>1563</v>
      </c>
      <c r="F1372" s="2" t="s">
        <v>1563</v>
      </c>
      <c r="G1372" s="2"/>
      <c r="H1372" s="2" t="s">
        <v>26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451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50</v>
      </c>
      <c r="T1372" s="4">
        <v>1500</v>
      </c>
      <c r="U1372" s="4">
        <f t="shared" si="46"/>
        <v>75000</v>
      </c>
      <c r="V1372" s="4">
        <f t="shared" si="47"/>
        <v>84000.000000000015</v>
      </c>
      <c r="W1372" s="2" t="s">
        <v>34</v>
      </c>
      <c r="X1372" s="2">
        <v>2013</v>
      </c>
      <c r="Y1372" s="2"/>
    </row>
    <row r="1373" spans="2:25" ht="63.75" x14ac:dyDescent="0.2">
      <c r="B1373" s="2" t="s">
        <v>1564</v>
      </c>
      <c r="C1373" s="2" t="s">
        <v>23</v>
      </c>
      <c r="D1373" s="2" t="s">
        <v>4089</v>
      </c>
      <c r="E1373" s="2" t="s">
        <v>1563</v>
      </c>
      <c r="F1373" s="2" t="s">
        <v>1563</v>
      </c>
      <c r="G1373" s="2"/>
      <c r="H1373" s="2" t="s">
        <v>26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3962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150</v>
      </c>
      <c r="T1373" s="4">
        <v>1500</v>
      </c>
      <c r="U1373" s="4">
        <f t="shared" si="46"/>
        <v>225000</v>
      </c>
      <c r="V1373" s="4">
        <f t="shared" si="47"/>
        <v>252000.00000000003</v>
      </c>
      <c r="W1373" s="2" t="s">
        <v>34</v>
      </c>
      <c r="X1373" s="2">
        <v>2013</v>
      </c>
      <c r="Y1373" s="2"/>
    </row>
    <row r="1374" spans="2:25" ht="63.75" x14ac:dyDescent="0.2">
      <c r="B1374" s="2" t="s">
        <v>1565</v>
      </c>
      <c r="C1374" s="2" t="s">
        <v>23</v>
      </c>
      <c r="D1374" s="2" t="s">
        <v>4089</v>
      </c>
      <c r="E1374" s="2" t="s">
        <v>1563</v>
      </c>
      <c r="F1374" s="2" t="s">
        <v>1563</v>
      </c>
      <c r="G1374" s="2"/>
      <c r="H1374" s="2" t="s">
        <v>26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319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100</v>
      </c>
      <c r="T1374" s="4">
        <v>1500</v>
      </c>
      <c r="U1374" s="4">
        <f t="shared" si="46"/>
        <v>150000</v>
      </c>
      <c r="V1374" s="4">
        <f t="shared" si="47"/>
        <v>168000.00000000003</v>
      </c>
      <c r="W1374" s="2" t="s">
        <v>34</v>
      </c>
      <c r="X1374" s="2">
        <v>2013</v>
      </c>
      <c r="Y1374" s="2"/>
    </row>
    <row r="1375" spans="2:25" ht="63.75" x14ac:dyDescent="0.2">
      <c r="B1375" s="2" t="s">
        <v>1566</v>
      </c>
      <c r="C1375" s="2" t="s">
        <v>23</v>
      </c>
      <c r="D1375" s="2" t="s">
        <v>4089</v>
      </c>
      <c r="E1375" s="2" t="s">
        <v>1563</v>
      </c>
      <c r="F1375" s="2" t="s">
        <v>1563</v>
      </c>
      <c r="G1375" s="2"/>
      <c r="H1375" s="2" t="s">
        <v>26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352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200</v>
      </c>
      <c r="T1375" s="4">
        <v>1500</v>
      </c>
      <c r="U1375" s="4">
        <f t="shared" si="46"/>
        <v>300000</v>
      </c>
      <c r="V1375" s="4">
        <f t="shared" si="47"/>
        <v>336000.00000000006</v>
      </c>
      <c r="W1375" s="2" t="s">
        <v>34</v>
      </c>
      <c r="X1375" s="2">
        <v>2013</v>
      </c>
      <c r="Y1375" s="2"/>
    </row>
    <row r="1376" spans="2:25" ht="63.75" x14ac:dyDescent="0.2">
      <c r="B1376" s="2" t="s">
        <v>1567</v>
      </c>
      <c r="C1376" s="2" t="s">
        <v>23</v>
      </c>
      <c r="D1376" s="2" t="s">
        <v>4089</v>
      </c>
      <c r="E1376" s="2" t="s">
        <v>1563</v>
      </c>
      <c r="F1376" s="2" t="s">
        <v>1563</v>
      </c>
      <c r="G1376" s="2"/>
      <c r="H1376" s="2" t="s">
        <v>26</v>
      </c>
      <c r="I1376" s="25">
        <v>0.1</v>
      </c>
      <c r="J1376" s="2" t="s">
        <v>27</v>
      </c>
      <c r="K1376" s="2" t="s">
        <v>28</v>
      </c>
      <c r="L1376" s="2" t="s">
        <v>1268</v>
      </c>
      <c r="M1376" s="2" t="s">
        <v>517</v>
      </c>
      <c r="N1376" s="2" t="s">
        <v>30</v>
      </c>
      <c r="O1376" s="2" t="s">
        <v>1268</v>
      </c>
      <c r="P1376" s="2" t="s">
        <v>32</v>
      </c>
      <c r="Q1376" s="2">
        <v>112</v>
      </c>
      <c r="R1376" s="2" t="s">
        <v>985</v>
      </c>
      <c r="S1376" s="2">
        <v>200</v>
      </c>
      <c r="T1376" s="4">
        <v>1500</v>
      </c>
      <c r="U1376" s="4">
        <f t="shared" si="46"/>
        <v>300000</v>
      </c>
      <c r="V1376" s="4">
        <f t="shared" si="47"/>
        <v>336000.00000000006</v>
      </c>
      <c r="W1376" s="2" t="s">
        <v>34</v>
      </c>
      <c r="X1376" s="2">
        <v>2013</v>
      </c>
      <c r="Y1376" s="2"/>
    </row>
    <row r="1377" spans="2:34" ht="63.75" x14ac:dyDescent="0.2">
      <c r="B1377" s="2" t="s">
        <v>1568</v>
      </c>
      <c r="C1377" s="2" t="s">
        <v>23</v>
      </c>
      <c r="D1377" s="2" t="s">
        <v>1577</v>
      </c>
      <c r="E1377" s="2" t="s">
        <v>1578</v>
      </c>
      <c r="F1377" s="2" t="s">
        <v>1578</v>
      </c>
      <c r="G1377" s="2"/>
      <c r="H1377" s="2" t="s">
        <v>1344</v>
      </c>
      <c r="I1377" s="25">
        <v>0.1</v>
      </c>
      <c r="J1377" s="2" t="s">
        <v>27</v>
      </c>
      <c r="K1377" s="2" t="s">
        <v>28</v>
      </c>
      <c r="L1377" s="2" t="s">
        <v>1268</v>
      </c>
      <c r="M1377" s="2" t="s">
        <v>155</v>
      </c>
      <c r="N1377" s="2" t="s">
        <v>30</v>
      </c>
      <c r="O1377" s="2" t="s">
        <v>1268</v>
      </c>
      <c r="P1377" s="2" t="s">
        <v>32</v>
      </c>
      <c r="Q1377" s="2">
        <v>112</v>
      </c>
      <c r="R1377" s="2" t="s">
        <v>985</v>
      </c>
      <c r="S1377" s="2">
        <v>40</v>
      </c>
      <c r="T1377" s="4">
        <v>1500</v>
      </c>
      <c r="U1377" s="4">
        <f t="shared" si="46"/>
        <v>60000</v>
      </c>
      <c r="V1377" s="4">
        <f t="shared" si="47"/>
        <v>67200</v>
      </c>
      <c r="W1377" s="2" t="s">
        <v>34</v>
      </c>
      <c r="X1377" s="2">
        <v>2013</v>
      </c>
      <c r="Y1377" s="2"/>
    </row>
    <row r="1378" spans="2:34" ht="63.75" x14ac:dyDescent="0.2">
      <c r="B1378" s="2" t="s">
        <v>1569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188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10</v>
      </c>
      <c r="T1378" s="4">
        <v>1500</v>
      </c>
      <c r="U1378" s="4">
        <f t="shared" si="46"/>
        <v>15000</v>
      </c>
      <c r="V1378" s="4">
        <f t="shared" si="47"/>
        <v>16800</v>
      </c>
      <c r="W1378" s="2" t="s">
        <v>34</v>
      </c>
      <c r="X1378" s="2">
        <v>2013</v>
      </c>
      <c r="Y1378" s="2"/>
    </row>
    <row r="1379" spans="2:34" ht="63.75" x14ac:dyDescent="0.2">
      <c r="B1379" s="2" t="s">
        <v>1570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221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34" ht="63.75" x14ac:dyDescent="0.2">
      <c r="B1380" s="2" t="s">
        <v>1571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550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13</v>
      </c>
      <c r="T1380" s="4">
        <v>1500</v>
      </c>
      <c r="U1380" s="4">
        <f t="shared" si="46"/>
        <v>19500</v>
      </c>
      <c r="V1380" s="4">
        <f t="shared" si="47"/>
        <v>21840.000000000004</v>
      </c>
      <c r="W1380" s="2" t="s">
        <v>34</v>
      </c>
      <c r="X1380" s="2">
        <v>2013</v>
      </c>
      <c r="Y1380" s="2"/>
    </row>
    <row r="1381" spans="2:34" ht="63.75" x14ac:dyDescent="0.2">
      <c r="B1381" s="2" t="s">
        <v>1572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418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7</v>
      </c>
      <c r="T1381" s="4">
        <v>1500</v>
      </c>
      <c r="U1381" s="4">
        <f t="shared" si="46"/>
        <v>10500</v>
      </c>
      <c r="V1381" s="4">
        <f t="shared" si="47"/>
        <v>11760.000000000002</v>
      </c>
      <c r="W1381" s="2" t="s">
        <v>34</v>
      </c>
      <c r="X1381" s="2">
        <v>2013</v>
      </c>
      <c r="Y1381" s="2"/>
    </row>
    <row r="1382" spans="2:34" ht="63.75" x14ac:dyDescent="0.2">
      <c r="B1382" s="2" t="s">
        <v>1573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484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15</v>
      </c>
      <c r="T1382" s="4">
        <v>1500</v>
      </c>
      <c r="U1382" s="4">
        <f t="shared" si="46"/>
        <v>22500</v>
      </c>
      <c r="V1382" s="4">
        <f t="shared" si="47"/>
        <v>25200.000000000004</v>
      </c>
      <c r="W1382" s="2" t="s">
        <v>34</v>
      </c>
      <c r="X1382" s="2">
        <v>2013</v>
      </c>
      <c r="Y1382" s="2"/>
    </row>
    <row r="1383" spans="2:34" ht="63.75" x14ac:dyDescent="0.2">
      <c r="B1383" s="2" t="s">
        <v>1574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254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8</v>
      </c>
      <c r="T1383" s="4">
        <v>1500</v>
      </c>
      <c r="U1383" s="4">
        <f t="shared" si="46"/>
        <v>12000</v>
      </c>
      <c r="V1383" s="4">
        <f t="shared" si="47"/>
        <v>13440.000000000002</v>
      </c>
      <c r="W1383" s="2" t="s">
        <v>34</v>
      </c>
      <c r="X1383" s="2">
        <v>2013</v>
      </c>
      <c r="Y1383" s="2"/>
    </row>
    <row r="1384" spans="2:34" ht="63.75" x14ac:dyDescent="0.2">
      <c r="B1384" s="2" t="s">
        <v>1575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385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14</v>
      </c>
      <c r="T1384" s="4">
        <v>1500</v>
      </c>
      <c r="U1384" s="4">
        <f t="shared" si="46"/>
        <v>21000</v>
      </c>
      <c r="V1384" s="4">
        <f t="shared" si="47"/>
        <v>23520.000000000004</v>
      </c>
      <c r="W1384" s="2" t="s">
        <v>34</v>
      </c>
      <c r="X1384" s="2">
        <v>2013</v>
      </c>
      <c r="Y1384" s="2"/>
    </row>
    <row r="1385" spans="2:34" ht="63.75" x14ac:dyDescent="0.2">
      <c r="B1385" s="2" t="s">
        <v>1576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451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3</v>
      </c>
      <c r="T1385" s="4">
        <v>1500</v>
      </c>
      <c r="U1385" s="4">
        <f t="shared" si="46"/>
        <v>4500</v>
      </c>
      <c r="V1385" s="4">
        <f t="shared" si="47"/>
        <v>5040.0000000000009</v>
      </c>
      <c r="W1385" s="2" t="s">
        <v>34</v>
      </c>
      <c r="X1385" s="2">
        <v>2013</v>
      </c>
      <c r="Y1385" s="2"/>
    </row>
    <row r="1386" spans="2:34" ht="63.75" x14ac:dyDescent="0.2">
      <c r="B1386" s="2" t="s">
        <v>1579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3962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11</v>
      </c>
      <c r="T1386" s="4">
        <v>1500</v>
      </c>
      <c r="U1386" s="4">
        <f t="shared" si="46"/>
        <v>16500</v>
      </c>
      <c r="V1386" s="4">
        <f t="shared" si="47"/>
        <v>18480</v>
      </c>
      <c r="W1386" s="2" t="s">
        <v>34</v>
      </c>
      <c r="X1386" s="2">
        <v>2013</v>
      </c>
      <c r="Y1386" s="2"/>
    </row>
    <row r="1387" spans="2:34" ht="63.75" x14ac:dyDescent="0.2">
      <c r="B1387" s="2" t="s">
        <v>1580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319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5</v>
      </c>
      <c r="T1387" s="4">
        <v>1500</v>
      </c>
      <c r="U1387" s="4">
        <f t="shared" si="46"/>
        <v>7500</v>
      </c>
      <c r="V1387" s="4">
        <f t="shared" si="47"/>
        <v>8400</v>
      </c>
      <c r="W1387" s="2" t="s">
        <v>34</v>
      </c>
      <c r="X1387" s="2">
        <v>2013</v>
      </c>
      <c r="Y1387" s="2"/>
    </row>
    <row r="1388" spans="2:34" ht="63.75" x14ac:dyDescent="0.2">
      <c r="B1388" s="2" t="s">
        <v>1581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352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10</v>
      </c>
      <c r="T1388" s="4">
        <v>1500</v>
      </c>
      <c r="U1388" s="4">
        <f t="shared" si="46"/>
        <v>15000</v>
      </c>
      <c r="V1388" s="4">
        <f t="shared" si="47"/>
        <v>16800</v>
      </c>
      <c r="W1388" s="2" t="s">
        <v>34</v>
      </c>
      <c r="X1388" s="2">
        <v>2013</v>
      </c>
      <c r="Y1388" s="2"/>
    </row>
    <row r="1389" spans="2:34" ht="63.75" x14ac:dyDescent="0.2">
      <c r="B1389" s="2" t="s">
        <v>1582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517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34" s="63" customFormat="1" ht="63.75" x14ac:dyDescent="0.2">
      <c r="B1390" s="64" t="s">
        <v>1583</v>
      </c>
      <c r="C1390" s="64" t="s">
        <v>23</v>
      </c>
      <c r="D1390" s="64" t="s">
        <v>4104</v>
      </c>
      <c r="E1390" s="64" t="s">
        <v>1592</v>
      </c>
      <c r="F1390" s="64" t="s">
        <v>1593</v>
      </c>
      <c r="G1390" s="64"/>
      <c r="H1390" s="64" t="s">
        <v>959</v>
      </c>
      <c r="I1390" s="65">
        <v>0.1</v>
      </c>
      <c r="J1390" s="64" t="s">
        <v>27</v>
      </c>
      <c r="K1390" s="64" t="s">
        <v>28</v>
      </c>
      <c r="L1390" s="64" t="s">
        <v>1268</v>
      </c>
      <c r="M1390" s="64" t="s">
        <v>155</v>
      </c>
      <c r="N1390" s="64" t="s">
        <v>30</v>
      </c>
      <c r="O1390" s="64" t="s">
        <v>1268</v>
      </c>
      <c r="P1390" s="64" t="s">
        <v>32</v>
      </c>
      <c r="Q1390" s="64">
        <v>112</v>
      </c>
      <c r="R1390" s="64" t="s">
        <v>985</v>
      </c>
      <c r="S1390" s="64">
        <v>700</v>
      </c>
      <c r="T1390" s="66">
        <v>500</v>
      </c>
      <c r="U1390" s="66">
        <v>0</v>
      </c>
      <c r="V1390" s="66">
        <v>0</v>
      </c>
      <c r="W1390" s="64" t="s">
        <v>34</v>
      </c>
      <c r="X1390" s="64">
        <v>2013</v>
      </c>
      <c r="Y1390" s="64"/>
      <c r="Z1390" s="170"/>
      <c r="AA1390" s="170"/>
      <c r="AB1390" s="170"/>
      <c r="AC1390" s="170"/>
      <c r="AD1390" s="170"/>
      <c r="AE1390" s="170"/>
      <c r="AF1390" s="170"/>
      <c r="AG1390" s="170"/>
      <c r="AH1390" s="170"/>
    </row>
    <row r="1391" spans="2:34" s="63" customFormat="1" ht="63.75" x14ac:dyDescent="0.2">
      <c r="B1391" s="64" t="s">
        <v>4527</v>
      </c>
      <c r="C1391" s="64" t="s">
        <v>23</v>
      </c>
      <c r="D1391" s="64" t="s">
        <v>4104</v>
      </c>
      <c r="E1391" s="64" t="s">
        <v>1592</v>
      </c>
      <c r="F1391" s="64" t="s">
        <v>1593</v>
      </c>
      <c r="G1391" s="64"/>
      <c r="H1391" s="64" t="s">
        <v>4513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1271</v>
      </c>
      <c r="X1391" s="64">
        <v>2013</v>
      </c>
      <c r="Y1391" s="64">
        <v>7.22</v>
      </c>
      <c r="Z1391" s="170"/>
      <c r="AA1391" s="170"/>
      <c r="AB1391" s="170"/>
      <c r="AC1391" s="170"/>
      <c r="AD1391" s="170"/>
      <c r="AE1391" s="170"/>
      <c r="AF1391" s="170"/>
      <c r="AG1391" s="170"/>
      <c r="AH1391" s="170"/>
    </row>
    <row r="1392" spans="2:34" ht="63.75" x14ac:dyDescent="0.2">
      <c r="B1392" s="2" t="s">
        <v>4551</v>
      </c>
      <c r="C1392" s="2" t="s">
        <v>23</v>
      </c>
      <c r="D1392" s="2" t="s">
        <v>4104</v>
      </c>
      <c r="E1392" s="2" t="s">
        <v>1592</v>
      </c>
      <c r="F1392" s="2" t="s">
        <v>1593</v>
      </c>
      <c r="G1392" s="2"/>
      <c r="H1392" s="2" t="s">
        <v>4513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155</v>
      </c>
      <c r="N1392" s="2" t="s">
        <v>30</v>
      </c>
      <c r="O1392" s="2" t="s">
        <v>1791</v>
      </c>
      <c r="P1392" s="2" t="s">
        <v>32</v>
      </c>
      <c r="Q1392" s="2">
        <v>112</v>
      </c>
      <c r="R1392" s="2" t="s">
        <v>985</v>
      </c>
      <c r="S1392" s="2">
        <v>700</v>
      </c>
      <c r="T1392" s="4">
        <v>500</v>
      </c>
      <c r="U1392" s="4">
        <f t="shared" ref="U1392" si="48">T1392*S1392</f>
        <v>350000</v>
      </c>
      <c r="V1392" s="4">
        <f t="shared" ref="V1392" si="49">U1392*1.12</f>
        <v>392000.00000000006</v>
      </c>
      <c r="W1392" s="2" t="s">
        <v>1271</v>
      </c>
      <c r="X1392" s="2">
        <v>2013</v>
      </c>
      <c r="Y1392" s="2">
        <v>1.1399999999999999</v>
      </c>
    </row>
    <row r="1393" spans="2:34" s="63" customFormat="1" ht="63.75" x14ac:dyDescent="0.2">
      <c r="B1393" s="64" t="s">
        <v>1584</v>
      </c>
      <c r="C1393" s="64" t="s">
        <v>23</v>
      </c>
      <c r="D1393" s="64" t="s">
        <v>4104</v>
      </c>
      <c r="E1393" s="64" t="s">
        <v>1592</v>
      </c>
      <c r="F1393" s="64" t="s">
        <v>1593</v>
      </c>
      <c r="G1393" s="64"/>
      <c r="H1393" s="64" t="s">
        <v>959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188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300</v>
      </c>
      <c r="T1393" s="66">
        <v>500</v>
      </c>
      <c r="U1393" s="66">
        <v>0</v>
      </c>
      <c r="V1393" s="66">
        <v>0</v>
      </c>
      <c r="W1393" s="64" t="s">
        <v>34</v>
      </c>
      <c r="X1393" s="64">
        <v>2013</v>
      </c>
      <c r="Y1393" s="64"/>
      <c r="Z1393" s="170"/>
      <c r="AA1393" s="170"/>
      <c r="AB1393" s="170"/>
      <c r="AC1393" s="170"/>
      <c r="AD1393" s="170"/>
      <c r="AE1393" s="170"/>
      <c r="AF1393" s="170"/>
      <c r="AG1393" s="170"/>
      <c r="AH1393" s="170"/>
    </row>
    <row r="1394" spans="2:34" s="63" customFormat="1" ht="63.75" x14ac:dyDescent="0.2">
      <c r="B1394" s="64" t="s">
        <v>4528</v>
      </c>
      <c r="C1394" s="64" t="s">
        <v>23</v>
      </c>
      <c r="D1394" s="64" t="s">
        <v>4104</v>
      </c>
      <c r="E1394" s="64" t="s">
        <v>1592</v>
      </c>
      <c r="F1394" s="64" t="s">
        <v>1593</v>
      </c>
      <c r="G1394" s="64"/>
      <c r="H1394" s="64" t="s">
        <v>4513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1271</v>
      </c>
      <c r="X1394" s="64">
        <v>2013</v>
      </c>
      <c r="Y1394" s="64">
        <v>7.22</v>
      </c>
      <c r="Z1394" s="170"/>
      <c r="AA1394" s="170"/>
      <c r="AB1394" s="170"/>
      <c r="AC1394" s="170"/>
      <c r="AD1394" s="170"/>
      <c r="AE1394" s="170"/>
      <c r="AF1394" s="170"/>
      <c r="AG1394" s="170"/>
      <c r="AH1394" s="170"/>
    </row>
    <row r="1395" spans="2:34" ht="63.75" x14ac:dyDescent="0.2">
      <c r="B1395" s="2" t="s">
        <v>4552</v>
      </c>
      <c r="C1395" s="2" t="s">
        <v>23</v>
      </c>
      <c r="D1395" s="2" t="s">
        <v>4104</v>
      </c>
      <c r="E1395" s="2" t="s">
        <v>1592</v>
      </c>
      <c r="F1395" s="2" t="s">
        <v>1593</v>
      </c>
      <c r="G1395" s="2"/>
      <c r="H1395" s="2" t="s">
        <v>4513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188</v>
      </c>
      <c r="N1395" s="2" t="s">
        <v>30</v>
      </c>
      <c r="O1395" s="2" t="s">
        <v>1791</v>
      </c>
      <c r="P1395" s="2" t="s">
        <v>32</v>
      </c>
      <c r="Q1395" s="2">
        <v>112</v>
      </c>
      <c r="R1395" s="2" t="s">
        <v>985</v>
      </c>
      <c r="S1395" s="2">
        <v>300</v>
      </c>
      <c r="T1395" s="4">
        <v>500</v>
      </c>
      <c r="U1395" s="4">
        <f t="shared" ref="U1395" si="50">T1395*S1395</f>
        <v>150000</v>
      </c>
      <c r="V1395" s="4">
        <f t="shared" ref="V1395" si="51">U1395*1.12</f>
        <v>168000.00000000003</v>
      </c>
      <c r="W1395" s="2" t="s">
        <v>1271</v>
      </c>
      <c r="X1395" s="2">
        <v>2013</v>
      </c>
      <c r="Y1395" s="2">
        <v>1.1399999999999999</v>
      </c>
    </row>
    <row r="1396" spans="2:34" s="63" customFormat="1" ht="63.75" x14ac:dyDescent="0.2">
      <c r="B1396" s="64" t="s">
        <v>1585</v>
      </c>
      <c r="C1396" s="64" t="s">
        <v>23</v>
      </c>
      <c r="D1396" s="64" t="s">
        <v>4104</v>
      </c>
      <c r="E1396" s="64" t="s">
        <v>1592</v>
      </c>
      <c r="F1396" s="64" t="s">
        <v>1593</v>
      </c>
      <c r="G1396" s="64"/>
      <c r="H1396" s="64" t="s">
        <v>959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221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34</v>
      </c>
      <c r="X1396" s="64">
        <v>2013</v>
      </c>
      <c r="Y1396" s="64"/>
      <c r="Z1396" s="170"/>
      <c r="AA1396" s="170"/>
      <c r="AB1396" s="170"/>
      <c r="AC1396" s="170"/>
      <c r="AD1396" s="170"/>
      <c r="AE1396" s="170"/>
      <c r="AF1396" s="170"/>
      <c r="AG1396" s="170"/>
      <c r="AH1396" s="170"/>
    </row>
    <row r="1397" spans="2:34" s="63" customFormat="1" ht="63.75" x14ac:dyDescent="0.2">
      <c r="B1397" s="64" t="s">
        <v>4529</v>
      </c>
      <c r="C1397" s="64" t="s">
        <v>23</v>
      </c>
      <c r="D1397" s="64" t="s">
        <v>4104</v>
      </c>
      <c r="E1397" s="64" t="s">
        <v>1592</v>
      </c>
      <c r="F1397" s="64" t="s">
        <v>1593</v>
      </c>
      <c r="G1397" s="64"/>
      <c r="H1397" s="64" t="s">
        <v>4513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1271</v>
      </c>
      <c r="X1397" s="64">
        <v>2013</v>
      </c>
      <c r="Y1397" s="64">
        <v>7.22</v>
      </c>
      <c r="Z1397" s="170"/>
      <c r="AA1397" s="170"/>
      <c r="AB1397" s="170"/>
      <c r="AC1397" s="170"/>
      <c r="AD1397" s="170"/>
      <c r="AE1397" s="170"/>
      <c r="AF1397" s="170"/>
      <c r="AG1397" s="170"/>
      <c r="AH1397" s="170"/>
    </row>
    <row r="1398" spans="2:34" ht="63.75" x14ac:dyDescent="0.2">
      <c r="B1398" s="2" t="s">
        <v>4553</v>
      </c>
      <c r="C1398" s="2" t="s">
        <v>23</v>
      </c>
      <c r="D1398" s="2" t="s">
        <v>4104</v>
      </c>
      <c r="E1398" s="2" t="s">
        <v>1592</v>
      </c>
      <c r="F1398" s="2" t="s">
        <v>1593</v>
      </c>
      <c r="G1398" s="2"/>
      <c r="H1398" s="2" t="s">
        <v>4513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221</v>
      </c>
      <c r="N1398" s="2" t="s">
        <v>30</v>
      </c>
      <c r="O1398" s="2" t="s">
        <v>1791</v>
      </c>
      <c r="P1398" s="2" t="s">
        <v>32</v>
      </c>
      <c r="Q1398" s="2">
        <v>112</v>
      </c>
      <c r="R1398" s="2" t="s">
        <v>985</v>
      </c>
      <c r="S1398" s="2">
        <v>300</v>
      </c>
      <c r="T1398" s="4">
        <v>500</v>
      </c>
      <c r="U1398" s="4">
        <f t="shared" ref="U1398" si="52">T1398*S1398</f>
        <v>150000</v>
      </c>
      <c r="V1398" s="4">
        <f t="shared" ref="V1398" si="53">U1398*1.12</f>
        <v>168000.00000000003</v>
      </c>
      <c r="W1398" s="2" t="s">
        <v>1271</v>
      </c>
      <c r="X1398" s="2">
        <v>2013</v>
      </c>
      <c r="Y1398" s="2">
        <v>1.1399999999999999</v>
      </c>
    </row>
    <row r="1399" spans="2:34" s="63" customFormat="1" ht="63.75" x14ac:dyDescent="0.2">
      <c r="B1399" s="64" t="s">
        <v>1586</v>
      </c>
      <c r="C1399" s="64" t="s">
        <v>23</v>
      </c>
      <c r="D1399" s="64" t="s">
        <v>4104</v>
      </c>
      <c r="E1399" s="64" t="s">
        <v>1592</v>
      </c>
      <c r="F1399" s="64" t="s">
        <v>1593</v>
      </c>
      <c r="G1399" s="64"/>
      <c r="H1399" s="64" t="s">
        <v>959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550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420</v>
      </c>
      <c r="T1399" s="66">
        <v>500</v>
      </c>
      <c r="U1399" s="66">
        <v>0</v>
      </c>
      <c r="V1399" s="66">
        <v>0</v>
      </c>
      <c r="W1399" s="64" t="s">
        <v>34</v>
      </c>
      <c r="X1399" s="64">
        <v>2013</v>
      </c>
      <c r="Y1399" s="64"/>
      <c r="Z1399" s="170"/>
      <c r="AA1399" s="170"/>
      <c r="AB1399" s="170"/>
      <c r="AC1399" s="170"/>
      <c r="AD1399" s="170"/>
      <c r="AE1399" s="170"/>
      <c r="AF1399" s="170"/>
      <c r="AG1399" s="170"/>
      <c r="AH1399" s="170"/>
    </row>
    <row r="1400" spans="2:34" s="63" customFormat="1" ht="63.75" x14ac:dyDescent="0.2">
      <c r="B1400" s="64" t="s">
        <v>4530</v>
      </c>
      <c r="C1400" s="64" t="s">
        <v>23</v>
      </c>
      <c r="D1400" s="64" t="s">
        <v>4104</v>
      </c>
      <c r="E1400" s="64" t="s">
        <v>1592</v>
      </c>
      <c r="F1400" s="64" t="s">
        <v>1593</v>
      </c>
      <c r="G1400" s="64"/>
      <c r="H1400" s="64" t="s">
        <v>4513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1271</v>
      </c>
      <c r="X1400" s="64">
        <v>2013</v>
      </c>
      <c r="Y1400" s="64">
        <v>7.22</v>
      </c>
      <c r="Z1400" s="170"/>
      <c r="AA1400" s="170"/>
      <c r="AB1400" s="170"/>
      <c r="AC1400" s="170"/>
      <c r="AD1400" s="170"/>
      <c r="AE1400" s="170"/>
      <c r="AF1400" s="170"/>
      <c r="AG1400" s="170"/>
      <c r="AH1400" s="170"/>
    </row>
    <row r="1401" spans="2:34" ht="63.75" x14ac:dyDescent="0.2">
      <c r="B1401" s="2" t="s">
        <v>4554</v>
      </c>
      <c r="C1401" s="2" t="s">
        <v>23</v>
      </c>
      <c r="D1401" s="2" t="s">
        <v>4104</v>
      </c>
      <c r="E1401" s="2" t="s">
        <v>1592</v>
      </c>
      <c r="F1401" s="2" t="s">
        <v>1593</v>
      </c>
      <c r="G1401" s="2"/>
      <c r="H1401" s="2" t="s">
        <v>4513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550</v>
      </c>
      <c r="N1401" s="2" t="s">
        <v>30</v>
      </c>
      <c r="O1401" s="2" t="s">
        <v>1791</v>
      </c>
      <c r="P1401" s="2" t="s">
        <v>32</v>
      </c>
      <c r="Q1401" s="2">
        <v>112</v>
      </c>
      <c r="R1401" s="2" t="s">
        <v>985</v>
      </c>
      <c r="S1401" s="2">
        <v>420</v>
      </c>
      <c r="T1401" s="4">
        <v>500</v>
      </c>
      <c r="U1401" s="4">
        <f t="shared" ref="U1401" si="54">T1401*S1401</f>
        <v>210000</v>
      </c>
      <c r="V1401" s="4">
        <f t="shared" ref="V1401" si="55">U1401*1.12</f>
        <v>235200.00000000003</v>
      </c>
      <c r="W1401" s="2" t="s">
        <v>1271</v>
      </c>
      <c r="X1401" s="2">
        <v>2013</v>
      </c>
      <c r="Y1401" s="2">
        <v>1.1399999999999999</v>
      </c>
    </row>
    <row r="1402" spans="2:34" s="63" customFormat="1" ht="63.75" x14ac:dyDescent="0.2">
      <c r="B1402" s="64" t="s">
        <v>1587</v>
      </c>
      <c r="C1402" s="64" t="s">
        <v>23</v>
      </c>
      <c r="D1402" s="64" t="s">
        <v>4104</v>
      </c>
      <c r="E1402" s="64" t="s">
        <v>1592</v>
      </c>
      <c r="F1402" s="64" t="s">
        <v>1593</v>
      </c>
      <c r="G1402" s="64"/>
      <c r="H1402" s="64" t="s">
        <v>959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418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260</v>
      </c>
      <c r="T1402" s="66">
        <v>500</v>
      </c>
      <c r="U1402" s="66">
        <v>0</v>
      </c>
      <c r="V1402" s="66">
        <v>0</v>
      </c>
      <c r="W1402" s="64" t="s">
        <v>34</v>
      </c>
      <c r="X1402" s="64">
        <v>2013</v>
      </c>
      <c r="Y1402" s="64"/>
      <c r="Z1402" s="170"/>
      <c r="AA1402" s="170"/>
      <c r="AB1402" s="170"/>
      <c r="AC1402" s="170"/>
      <c r="AD1402" s="170"/>
      <c r="AE1402" s="170"/>
      <c r="AF1402" s="170"/>
      <c r="AG1402" s="170"/>
      <c r="AH1402" s="170"/>
    </row>
    <row r="1403" spans="2:34" s="63" customFormat="1" ht="63.75" x14ac:dyDescent="0.2">
      <c r="B1403" s="64" t="s">
        <v>4531</v>
      </c>
      <c r="C1403" s="64" t="s">
        <v>23</v>
      </c>
      <c r="D1403" s="64" t="s">
        <v>4104</v>
      </c>
      <c r="E1403" s="64" t="s">
        <v>1592</v>
      </c>
      <c r="F1403" s="64" t="s">
        <v>1593</v>
      </c>
      <c r="G1403" s="64"/>
      <c r="H1403" s="64" t="s">
        <v>4513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1271</v>
      </c>
      <c r="X1403" s="64">
        <v>2013</v>
      </c>
      <c r="Y1403" s="64">
        <v>7.22</v>
      </c>
      <c r="Z1403" s="170"/>
      <c r="AA1403" s="170"/>
      <c r="AB1403" s="170"/>
      <c r="AC1403" s="170"/>
      <c r="AD1403" s="170"/>
      <c r="AE1403" s="170"/>
      <c r="AF1403" s="170"/>
      <c r="AG1403" s="170"/>
      <c r="AH1403" s="170"/>
    </row>
    <row r="1404" spans="2:34" ht="63.75" x14ac:dyDescent="0.2">
      <c r="B1404" s="2" t="s">
        <v>4555</v>
      </c>
      <c r="C1404" s="2" t="s">
        <v>23</v>
      </c>
      <c r="D1404" s="2" t="s">
        <v>4104</v>
      </c>
      <c r="E1404" s="2" t="s">
        <v>1592</v>
      </c>
      <c r="F1404" s="2" t="s">
        <v>1593</v>
      </c>
      <c r="G1404" s="2"/>
      <c r="H1404" s="2" t="s">
        <v>4513</v>
      </c>
      <c r="I1404" s="25">
        <v>0.1</v>
      </c>
      <c r="J1404" s="2" t="s">
        <v>27</v>
      </c>
      <c r="K1404" s="2" t="s">
        <v>28</v>
      </c>
      <c r="L1404" s="2" t="s">
        <v>1268</v>
      </c>
      <c r="M1404" s="2" t="s">
        <v>418</v>
      </c>
      <c r="N1404" s="2" t="s">
        <v>30</v>
      </c>
      <c r="O1404" s="2" t="s">
        <v>1791</v>
      </c>
      <c r="P1404" s="2" t="s">
        <v>32</v>
      </c>
      <c r="Q1404" s="2">
        <v>112</v>
      </c>
      <c r="R1404" s="2" t="s">
        <v>985</v>
      </c>
      <c r="S1404" s="2">
        <v>260</v>
      </c>
      <c r="T1404" s="4">
        <v>500</v>
      </c>
      <c r="U1404" s="4">
        <f t="shared" ref="U1404" si="56">T1404*S1404</f>
        <v>130000</v>
      </c>
      <c r="V1404" s="4">
        <f t="shared" ref="V1404" si="57">U1404*1.12</f>
        <v>145600</v>
      </c>
      <c r="W1404" s="2" t="s">
        <v>1271</v>
      </c>
      <c r="X1404" s="2">
        <v>2013</v>
      </c>
      <c r="Y1404" s="2">
        <v>1.1399999999999999</v>
      </c>
    </row>
    <row r="1405" spans="2:34" s="63" customFormat="1" ht="63.75" x14ac:dyDescent="0.2">
      <c r="B1405" s="64" t="s">
        <v>1588</v>
      </c>
      <c r="C1405" s="64" t="s">
        <v>23</v>
      </c>
      <c r="D1405" s="64" t="s">
        <v>4104</v>
      </c>
      <c r="E1405" s="64" t="s">
        <v>1592</v>
      </c>
      <c r="F1405" s="64" t="s">
        <v>1593</v>
      </c>
      <c r="G1405" s="64"/>
      <c r="H1405" s="64" t="s">
        <v>959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484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470</v>
      </c>
      <c r="T1405" s="66">
        <v>500</v>
      </c>
      <c r="U1405" s="66">
        <v>0</v>
      </c>
      <c r="V1405" s="66">
        <v>0</v>
      </c>
      <c r="W1405" s="64" t="s">
        <v>34</v>
      </c>
      <c r="X1405" s="64">
        <v>2013</v>
      </c>
      <c r="Y1405" s="64"/>
      <c r="Z1405" s="170"/>
      <c r="AA1405" s="170"/>
      <c r="AB1405" s="170"/>
      <c r="AC1405" s="170"/>
      <c r="AD1405" s="170"/>
      <c r="AE1405" s="170"/>
      <c r="AF1405" s="170"/>
      <c r="AG1405" s="170"/>
      <c r="AH1405" s="170"/>
    </row>
    <row r="1406" spans="2:34" s="63" customFormat="1" ht="63.75" x14ac:dyDescent="0.2">
      <c r="B1406" s="64" t="s">
        <v>4532</v>
      </c>
      <c r="C1406" s="64" t="s">
        <v>23</v>
      </c>
      <c r="D1406" s="64" t="s">
        <v>4104</v>
      </c>
      <c r="E1406" s="64" t="s">
        <v>1592</v>
      </c>
      <c r="F1406" s="64" t="s">
        <v>1593</v>
      </c>
      <c r="G1406" s="64"/>
      <c r="H1406" s="64" t="s">
        <v>4513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1271</v>
      </c>
      <c r="X1406" s="64">
        <v>2013</v>
      </c>
      <c r="Y1406" s="64">
        <v>7.22</v>
      </c>
      <c r="Z1406" s="170"/>
      <c r="AA1406" s="170"/>
      <c r="AB1406" s="170"/>
      <c r="AC1406" s="170"/>
      <c r="AD1406" s="170"/>
      <c r="AE1406" s="170"/>
      <c r="AF1406" s="170"/>
      <c r="AG1406" s="170"/>
      <c r="AH1406" s="170"/>
    </row>
    <row r="1407" spans="2:34" ht="63.75" x14ac:dyDescent="0.2">
      <c r="B1407" s="2" t="s">
        <v>4556</v>
      </c>
      <c r="C1407" s="2" t="s">
        <v>23</v>
      </c>
      <c r="D1407" s="2" t="s">
        <v>4104</v>
      </c>
      <c r="E1407" s="2" t="s">
        <v>1592</v>
      </c>
      <c r="F1407" s="2" t="s">
        <v>1593</v>
      </c>
      <c r="G1407" s="2"/>
      <c r="H1407" s="2" t="s">
        <v>4513</v>
      </c>
      <c r="I1407" s="25">
        <v>0.1</v>
      </c>
      <c r="J1407" s="2" t="s">
        <v>27</v>
      </c>
      <c r="K1407" s="2" t="s">
        <v>28</v>
      </c>
      <c r="L1407" s="2" t="s">
        <v>1268</v>
      </c>
      <c r="M1407" s="2" t="s">
        <v>484</v>
      </c>
      <c r="N1407" s="2" t="s">
        <v>30</v>
      </c>
      <c r="O1407" s="2" t="s">
        <v>1791</v>
      </c>
      <c r="P1407" s="2" t="s">
        <v>32</v>
      </c>
      <c r="Q1407" s="2">
        <v>112</v>
      </c>
      <c r="R1407" s="2" t="s">
        <v>985</v>
      </c>
      <c r="S1407" s="2">
        <v>470</v>
      </c>
      <c r="T1407" s="4">
        <v>500</v>
      </c>
      <c r="U1407" s="4">
        <f t="shared" ref="U1407" si="58">T1407*S1407</f>
        <v>235000</v>
      </c>
      <c r="V1407" s="4">
        <f t="shared" ref="V1407" si="59">U1407*1.12</f>
        <v>263200</v>
      </c>
      <c r="W1407" s="2" t="s">
        <v>1271</v>
      </c>
      <c r="X1407" s="2">
        <v>2013</v>
      </c>
      <c r="Y1407" s="2">
        <v>1.1399999999999999</v>
      </c>
    </row>
    <row r="1408" spans="2:34" s="63" customFormat="1" ht="63.75" x14ac:dyDescent="0.2">
      <c r="B1408" s="64" t="s">
        <v>1589</v>
      </c>
      <c r="C1408" s="64" t="s">
        <v>23</v>
      </c>
      <c r="D1408" s="64" t="s">
        <v>4104</v>
      </c>
      <c r="E1408" s="64" t="s">
        <v>1592</v>
      </c>
      <c r="F1408" s="64" t="s">
        <v>1593</v>
      </c>
      <c r="G1408" s="64"/>
      <c r="H1408" s="64" t="s">
        <v>959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254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360</v>
      </c>
      <c r="T1408" s="66">
        <v>500</v>
      </c>
      <c r="U1408" s="66">
        <v>0</v>
      </c>
      <c r="V1408" s="66">
        <v>0</v>
      </c>
      <c r="W1408" s="64" t="s">
        <v>34</v>
      </c>
      <c r="X1408" s="64">
        <v>2013</v>
      </c>
      <c r="Y1408" s="64"/>
      <c r="Z1408" s="170"/>
      <c r="AA1408" s="170"/>
      <c r="AB1408" s="170"/>
      <c r="AC1408" s="170"/>
      <c r="AD1408" s="170"/>
      <c r="AE1408" s="170"/>
      <c r="AF1408" s="170"/>
      <c r="AG1408" s="170"/>
      <c r="AH1408" s="170"/>
    </row>
    <row r="1409" spans="2:34" s="63" customFormat="1" ht="63.75" x14ac:dyDescent="0.2">
      <c r="B1409" s="64" t="s">
        <v>4533</v>
      </c>
      <c r="C1409" s="64" t="s">
        <v>23</v>
      </c>
      <c r="D1409" s="64" t="s">
        <v>4104</v>
      </c>
      <c r="E1409" s="64" t="s">
        <v>1592</v>
      </c>
      <c r="F1409" s="64" t="s">
        <v>1593</v>
      </c>
      <c r="G1409" s="64"/>
      <c r="H1409" s="64" t="s">
        <v>4513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1271</v>
      </c>
      <c r="X1409" s="64">
        <v>2013</v>
      </c>
      <c r="Y1409" s="64">
        <v>7.22</v>
      </c>
      <c r="Z1409" s="170"/>
      <c r="AA1409" s="170"/>
      <c r="AB1409" s="170"/>
      <c r="AC1409" s="170"/>
      <c r="AD1409" s="170"/>
      <c r="AE1409" s="170"/>
      <c r="AF1409" s="170"/>
      <c r="AG1409" s="170"/>
      <c r="AH1409" s="170"/>
    </row>
    <row r="1410" spans="2:34" ht="63.75" x14ac:dyDescent="0.2">
      <c r="B1410" s="2" t="s">
        <v>4557</v>
      </c>
      <c r="C1410" s="2" t="s">
        <v>23</v>
      </c>
      <c r="D1410" s="2" t="s">
        <v>4104</v>
      </c>
      <c r="E1410" s="2" t="s">
        <v>1592</v>
      </c>
      <c r="F1410" s="2" t="s">
        <v>1593</v>
      </c>
      <c r="G1410" s="2"/>
      <c r="H1410" s="2" t="s">
        <v>4513</v>
      </c>
      <c r="I1410" s="25">
        <v>0.1</v>
      </c>
      <c r="J1410" s="2" t="s">
        <v>27</v>
      </c>
      <c r="K1410" s="2" t="s">
        <v>28</v>
      </c>
      <c r="L1410" s="2" t="s">
        <v>1268</v>
      </c>
      <c r="M1410" s="2" t="s">
        <v>254</v>
      </c>
      <c r="N1410" s="2" t="s">
        <v>30</v>
      </c>
      <c r="O1410" s="2" t="s">
        <v>1791</v>
      </c>
      <c r="P1410" s="2" t="s">
        <v>32</v>
      </c>
      <c r="Q1410" s="2">
        <v>112</v>
      </c>
      <c r="R1410" s="2" t="s">
        <v>985</v>
      </c>
      <c r="S1410" s="2">
        <v>360</v>
      </c>
      <c r="T1410" s="4">
        <v>500</v>
      </c>
      <c r="U1410" s="4">
        <f t="shared" ref="U1410" si="60">T1410*S1410</f>
        <v>180000</v>
      </c>
      <c r="V1410" s="4">
        <f t="shared" ref="V1410" si="61">U1410*1.12</f>
        <v>201600.00000000003</v>
      </c>
      <c r="W1410" s="2" t="s">
        <v>1271</v>
      </c>
      <c r="X1410" s="2">
        <v>2013</v>
      </c>
      <c r="Y1410" s="2">
        <v>1.1399999999999999</v>
      </c>
    </row>
    <row r="1411" spans="2:34" s="63" customFormat="1" ht="63.75" x14ac:dyDescent="0.2">
      <c r="B1411" s="64" t="s">
        <v>1590</v>
      </c>
      <c r="C1411" s="64" t="s">
        <v>23</v>
      </c>
      <c r="D1411" s="64" t="s">
        <v>4104</v>
      </c>
      <c r="E1411" s="64" t="s">
        <v>1592</v>
      </c>
      <c r="F1411" s="64" t="s">
        <v>1593</v>
      </c>
      <c r="G1411" s="64"/>
      <c r="H1411" s="64" t="s">
        <v>959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385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500</v>
      </c>
      <c r="T1411" s="66">
        <v>500</v>
      </c>
      <c r="U1411" s="66">
        <v>0</v>
      </c>
      <c r="V1411" s="66">
        <v>0</v>
      </c>
      <c r="W1411" s="64" t="s">
        <v>34</v>
      </c>
      <c r="X1411" s="64">
        <v>2013</v>
      </c>
      <c r="Y1411" s="64"/>
      <c r="Z1411" s="170"/>
      <c r="AA1411" s="170"/>
      <c r="AB1411" s="170"/>
      <c r="AC1411" s="170"/>
      <c r="AD1411" s="170"/>
      <c r="AE1411" s="170"/>
      <c r="AF1411" s="170"/>
      <c r="AG1411" s="170"/>
      <c r="AH1411" s="170"/>
    </row>
    <row r="1412" spans="2:34" s="63" customFormat="1" ht="63.75" x14ac:dyDescent="0.2">
      <c r="B1412" s="64" t="s">
        <v>4534</v>
      </c>
      <c r="C1412" s="64" t="s">
        <v>23</v>
      </c>
      <c r="D1412" s="64" t="s">
        <v>4104</v>
      </c>
      <c r="E1412" s="64" t="s">
        <v>1592</v>
      </c>
      <c r="F1412" s="64" t="s">
        <v>1593</v>
      </c>
      <c r="G1412" s="64"/>
      <c r="H1412" s="64" t="s">
        <v>4513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1271</v>
      </c>
      <c r="X1412" s="64">
        <v>2013</v>
      </c>
      <c r="Y1412" s="64">
        <v>7.22</v>
      </c>
      <c r="Z1412" s="170"/>
      <c r="AA1412" s="170"/>
      <c r="AB1412" s="170"/>
      <c r="AC1412" s="170"/>
      <c r="AD1412" s="170"/>
      <c r="AE1412" s="170"/>
      <c r="AF1412" s="170"/>
      <c r="AG1412" s="170"/>
      <c r="AH1412" s="170"/>
    </row>
    <row r="1413" spans="2:34" ht="63.75" x14ac:dyDescent="0.2">
      <c r="B1413" s="2" t="s">
        <v>4558</v>
      </c>
      <c r="C1413" s="2" t="s">
        <v>23</v>
      </c>
      <c r="D1413" s="2" t="s">
        <v>4104</v>
      </c>
      <c r="E1413" s="2" t="s">
        <v>1592</v>
      </c>
      <c r="F1413" s="2" t="s">
        <v>1593</v>
      </c>
      <c r="G1413" s="2"/>
      <c r="H1413" s="2" t="s">
        <v>4513</v>
      </c>
      <c r="I1413" s="25">
        <v>0.1</v>
      </c>
      <c r="J1413" s="2" t="s">
        <v>27</v>
      </c>
      <c r="K1413" s="2" t="s">
        <v>28</v>
      </c>
      <c r="L1413" s="2" t="s">
        <v>1268</v>
      </c>
      <c r="M1413" s="2" t="s">
        <v>385</v>
      </c>
      <c r="N1413" s="2" t="s">
        <v>30</v>
      </c>
      <c r="O1413" s="2" t="s">
        <v>1791</v>
      </c>
      <c r="P1413" s="2" t="s">
        <v>32</v>
      </c>
      <c r="Q1413" s="2">
        <v>112</v>
      </c>
      <c r="R1413" s="2" t="s">
        <v>985</v>
      </c>
      <c r="S1413" s="2">
        <v>500</v>
      </c>
      <c r="T1413" s="4">
        <v>500</v>
      </c>
      <c r="U1413" s="4">
        <f t="shared" ref="U1413" si="62">T1413*S1413</f>
        <v>250000</v>
      </c>
      <c r="V1413" s="4">
        <f t="shared" ref="V1413" si="63">U1413*1.12</f>
        <v>280000</v>
      </c>
      <c r="W1413" s="2" t="s">
        <v>1271</v>
      </c>
      <c r="X1413" s="2">
        <v>2013</v>
      </c>
      <c r="Y1413" s="2">
        <v>1.1399999999999999</v>
      </c>
    </row>
    <row r="1414" spans="2:34" s="63" customFormat="1" ht="63.75" x14ac:dyDescent="0.2">
      <c r="B1414" s="64" t="s">
        <v>1591</v>
      </c>
      <c r="C1414" s="64" t="s">
        <v>23</v>
      </c>
      <c r="D1414" s="64" t="s">
        <v>4104</v>
      </c>
      <c r="E1414" s="64" t="s">
        <v>1592</v>
      </c>
      <c r="F1414" s="64" t="s">
        <v>1593</v>
      </c>
      <c r="G1414" s="64"/>
      <c r="H1414" s="64" t="s">
        <v>959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451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60</v>
      </c>
      <c r="T1414" s="66">
        <v>500</v>
      </c>
      <c r="U1414" s="66">
        <v>0</v>
      </c>
      <c r="V1414" s="66">
        <v>0</v>
      </c>
      <c r="W1414" s="64" t="s">
        <v>34</v>
      </c>
      <c r="X1414" s="64">
        <v>2013</v>
      </c>
      <c r="Y1414" s="64"/>
      <c r="Z1414" s="170"/>
      <c r="AA1414" s="170"/>
      <c r="AB1414" s="170"/>
      <c r="AC1414" s="170"/>
      <c r="AD1414" s="170"/>
      <c r="AE1414" s="170"/>
      <c r="AF1414" s="170"/>
      <c r="AG1414" s="170"/>
      <c r="AH1414" s="170"/>
    </row>
    <row r="1415" spans="2:34" s="63" customFormat="1" ht="63.75" x14ac:dyDescent="0.2">
      <c r="B1415" s="64" t="s">
        <v>4535</v>
      </c>
      <c r="C1415" s="64" t="s">
        <v>23</v>
      </c>
      <c r="D1415" s="64" t="s">
        <v>4104</v>
      </c>
      <c r="E1415" s="64" t="s">
        <v>1592</v>
      </c>
      <c r="F1415" s="64" t="s">
        <v>1593</v>
      </c>
      <c r="G1415" s="64"/>
      <c r="H1415" s="64" t="s">
        <v>4513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1271</v>
      </c>
      <c r="X1415" s="64">
        <v>2013</v>
      </c>
      <c r="Y1415" s="64">
        <v>7.22</v>
      </c>
      <c r="Z1415" s="170"/>
      <c r="AA1415" s="170"/>
      <c r="AB1415" s="170"/>
      <c r="AC1415" s="170"/>
      <c r="AD1415" s="170"/>
      <c r="AE1415" s="170"/>
      <c r="AF1415" s="170"/>
      <c r="AG1415" s="170"/>
      <c r="AH1415" s="170"/>
    </row>
    <row r="1416" spans="2:34" ht="63.75" x14ac:dyDescent="0.2">
      <c r="B1416" s="2" t="s">
        <v>4559</v>
      </c>
      <c r="C1416" s="2" t="s">
        <v>23</v>
      </c>
      <c r="D1416" s="2" t="s">
        <v>4104</v>
      </c>
      <c r="E1416" s="2" t="s">
        <v>1592</v>
      </c>
      <c r="F1416" s="2" t="s">
        <v>1593</v>
      </c>
      <c r="G1416" s="2"/>
      <c r="H1416" s="2" t="s">
        <v>4513</v>
      </c>
      <c r="I1416" s="25">
        <v>0.1</v>
      </c>
      <c r="J1416" s="2" t="s">
        <v>27</v>
      </c>
      <c r="K1416" s="2" t="s">
        <v>28</v>
      </c>
      <c r="L1416" s="2" t="s">
        <v>1268</v>
      </c>
      <c r="M1416" s="2" t="s">
        <v>451</v>
      </c>
      <c r="N1416" s="2" t="s">
        <v>30</v>
      </c>
      <c r="O1416" s="2" t="s">
        <v>1791</v>
      </c>
      <c r="P1416" s="2" t="s">
        <v>32</v>
      </c>
      <c r="Q1416" s="2">
        <v>112</v>
      </c>
      <c r="R1416" s="2" t="s">
        <v>985</v>
      </c>
      <c r="S1416" s="2">
        <v>60</v>
      </c>
      <c r="T1416" s="4">
        <v>500</v>
      </c>
      <c r="U1416" s="4">
        <f t="shared" ref="U1416" si="64">T1416*S1416</f>
        <v>30000</v>
      </c>
      <c r="V1416" s="4">
        <f t="shared" ref="V1416" si="65">U1416*1.12</f>
        <v>33600</v>
      </c>
      <c r="W1416" s="2" t="s">
        <v>1271</v>
      </c>
      <c r="X1416" s="2">
        <v>2013</v>
      </c>
      <c r="Y1416" s="2">
        <v>1.1399999999999999</v>
      </c>
    </row>
    <row r="1417" spans="2:34" s="63" customFormat="1" ht="63.75" x14ac:dyDescent="0.2">
      <c r="B1417" s="64" t="s">
        <v>1594</v>
      </c>
      <c r="C1417" s="64" t="s">
        <v>23</v>
      </c>
      <c r="D1417" s="64" t="s">
        <v>4104</v>
      </c>
      <c r="E1417" s="64" t="s">
        <v>1592</v>
      </c>
      <c r="F1417" s="64" t="s">
        <v>1593</v>
      </c>
      <c r="G1417" s="64"/>
      <c r="H1417" s="64" t="s">
        <v>959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3962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500</v>
      </c>
      <c r="T1417" s="66">
        <v>500</v>
      </c>
      <c r="U1417" s="66">
        <v>0</v>
      </c>
      <c r="V1417" s="66">
        <v>0</v>
      </c>
      <c r="W1417" s="64" t="s">
        <v>34</v>
      </c>
      <c r="X1417" s="64">
        <v>2013</v>
      </c>
      <c r="Y1417" s="64"/>
      <c r="Z1417" s="170"/>
      <c r="AA1417" s="170"/>
      <c r="AB1417" s="170"/>
      <c r="AC1417" s="170"/>
      <c r="AD1417" s="170"/>
      <c r="AE1417" s="170"/>
      <c r="AF1417" s="170"/>
      <c r="AG1417" s="170"/>
      <c r="AH1417" s="170"/>
    </row>
    <row r="1418" spans="2:34" s="63" customFormat="1" ht="63.75" x14ac:dyDescent="0.2">
      <c r="B1418" s="64" t="s">
        <v>4536</v>
      </c>
      <c r="C1418" s="64" t="s">
        <v>23</v>
      </c>
      <c r="D1418" s="64" t="s">
        <v>4104</v>
      </c>
      <c r="E1418" s="64" t="s">
        <v>1592</v>
      </c>
      <c r="F1418" s="64" t="s">
        <v>1593</v>
      </c>
      <c r="G1418" s="64"/>
      <c r="H1418" s="64" t="s">
        <v>4513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3962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f>U1418*1.12</f>
        <v>0</v>
      </c>
      <c r="W1418" s="64" t="s">
        <v>1271</v>
      </c>
      <c r="X1418" s="64">
        <v>2013</v>
      </c>
      <c r="Y1418" s="64">
        <v>7.22</v>
      </c>
      <c r="Z1418" s="170"/>
      <c r="AA1418" s="170"/>
      <c r="AB1418" s="170"/>
      <c r="AC1418" s="170"/>
      <c r="AD1418" s="170"/>
      <c r="AE1418" s="170"/>
      <c r="AF1418" s="170"/>
      <c r="AG1418" s="170"/>
      <c r="AH1418" s="170"/>
    </row>
    <row r="1419" spans="2:34" ht="63.75" x14ac:dyDescent="0.2">
      <c r="B1419" s="2" t="s">
        <v>4560</v>
      </c>
      <c r="C1419" s="2" t="s">
        <v>23</v>
      </c>
      <c r="D1419" s="2" t="s">
        <v>4104</v>
      </c>
      <c r="E1419" s="2" t="s">
        <v>1592</v>
      </c>
      <c r="F1419" s="2" t="s">
        <v>1593</v>
      </c>
      <c r="G1419" s="2"/>
      <c r="H1419" s="2" t="s">
        <v>4513</v>
      </c>
      <c r="I1419" s="25">
        <v>0.1</v>
      </c>
      <c r="J1419" s="2" t="s">
        <v>27</v>
      </c>
      <c r="K1419" s="2" t="s">
        <v>28</v>
      </c>
      <c r="L1419" s="2" t="s">
        <v>1268</v>
      </c>
      <c r="M1419" s="2" t="s">
        <v>3962</v>
      </c>
      <c r="N1419" s="2" t="s">
        <v>30</v>
      </c>
      <c r="O1419" s="2" t="s">
        <v>1791</v>
      </c>
      <c r="P1419" s="2" t="s">
        <v>32</v>
      </c>
      <c r="Q1419" s="2">
        <v>112</v>
      </c>
      <c r="R1419" s="2" t="s">
        <v>985</v>
      </c>
      <c r="S1419" s="2">
        <v>500</v>
      </c>
      <c r="T1419" s="4">
        <v>500</v>
      </c>
      <c r="U1419" s="4">
        <f t="shared" ref="U1419" si="66">T1419*S1419</f>
        <v>250000</v>
      </c>
      <c r="V1419" s="4">
        <f t="shared" ref="V1419" si="67">U1419*1.12</f>
        <v>280000</v>
      </c>
      <c r="W1419" s="2" t="s">
        <v>1271</v>
      </c>
      <c r="X1419" s="2">
        <v>2013</v>
      </c>
      <c r="Y1419" s="2">
        <v>1.1399999999999999</v>
      </c>
    </row>
    <row r="1420" spans="2:34" s="63" customFormat="1" ht="63.75" x14ac:dyDescent="0.2">
      <c r="B1420" s="64" t="s">
        <v>1595</v>
      </c>
      <c r="C1420" s="64" t="s">
        <v>23</v>
      </c>
      <c r="D1420" s="64" t="s">
        <v>4104</v>
      </c>
      <c r="E1420" s="64" t="s">
        <v>1592</v>
      </c>
      <c r="F1420" s="64" t="s">
        <v>1593</v>
      </c>
      <c r="G1420" s="64"/>
      <c r="H1420" s="64" t="s">
        <v>959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319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180</v>
      </c>
      <c r="T1420" s="66">
        <v>500</v>
      </c>
      <c r="U1420" s="66">
        <v>0</v>
      </c>
      <c r="V1420" s="66">
        <v>0</v>
      </c>
      <c r="W1420" s="64" t="s">
        <v>34</v>
      </c>
      <c r="X1420" s="64">
        <v>2013</v>
      </c>
      <c r="Y1420" s="64"/>
      <c r="Z1420" s="170"/>
      <c r="AA1420" s="170"/>
      <c r="AB1420" s="170"/>
      <c r="AC1420" s="170"/>
      <c r="AD1420" s="170"/>
      <c r="AE1420" s="170"/>
      <c r="AF1420" s="170"/>
      <c r="AG1420" s="170"/>
      <c r="AH1420" s="170"/>
    </row>
    <row r="1421" spans="2:34" s="63" customFormat="1" ht="63.75" x14ac:dyDescent="0.2">
      <c r="B1421" s="64" t="s">
        <v>4537</v>
      </c>
      <c r="C1421" s="64" t="s">
        <v>23</v>
      </c>
      <c r="D1421" s="64" t="s">
        <v>4104</v>
      </c>
      <c r="E1421" s="64" t="s">
        <v>1592</v>
      </c>
      <c r="F1421" s="64" t="s">
        <v>1593</v>
      </c>
      <c r="G1421" s="64"/>
      <c r="H1421" s="64" t="s">
        <v>4513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f>U1421*1.12</f>
        <v>0</v>
      </c>
      <c r="W1421" s="64" t="s">
        <v>1271</v>
      </c>
      <c r="X1421" s="64">
        <v>2013</v>
      </c>
      <c r="Y1421" s="64">
        <v>7.22</v>
      </c>
      <c r="Z1421" s="170"/>
      <c r="AA1421" s="170"/>
      <c r="AB1421" s="170"/>
      <c r="AC1421" s="170"/>
      <c r="AD1421" s="170"/>
      <c r="AE1421" s="170"/>
      <c r="AF1421" s="170"/>
      <c r="AG1421" s="170"/>
      <c r="AH1421" s="170"/>
    </row>
    <row r="1422" spans="2:34" ht="63.75" x14ac:dyDescent="0.2">
      <c r="B1422" s="2" t="s">
        <v>4561</v>
      </c>
      <c r="C1422" s="2" t="s">
        <v>23</v>
      </c>
      <c r="D1422" s="2" t="s">
        <v>4104</v>
      </c>
      <c r="E1422" s="2" t="s">
        <v>1592</v>
      </c>
      <c r="F1422" s="2" t="s">
        <v>1593</v>
      </c>
      <c r="G1422" s="2"/>
      <c r="H1422" s="2" t="s">
        <v>4513</v>
      </c>
      <c r="I1422" s="25">
        <v>0.1</v>
      </c>
      <c r="J1422" s="2" t="s">
        <v>27</v>
      </c>
      <c r="K1422" s="2" t="s">
        <v>28</v>
      </c>
      <c r="L1422" s="2" t="s">
        <v>1268</v>
      </c>
      <c r="M1422" s="2" t="s">
        <v>319</v>
      </c>
      <c r="N1422" s="2" t="s">
        <v>30</v>
      </c>
      <c r="O1422" s="2" t="s">
        <v>1791</v>
      </c>
      <c r="P1422" s="2" t="s">
        <v>32</v>
      </c>
      <c r="Q1422" s="2">
        <v>112</v>
      </c>
      <c r="R1422" s="2" t="s">
        <v>985</v>
      </c>
      <c r="S1422" s="2">
        <v>180</v>
      </c>
      <c r="T1422" s="4">
        <v>500</v>
      </c>
      <c r="U1422" s="4">
        <f t="shared" ref="U1422" si="68">T1422*S1422</f>
        <v>90000</v>
      </c>
      <c r="V1422" s="4">
        <f t="shared" ref="V1422" si="69">U1422*1.12</f>
        <v>100800.00000000001</v>
      </c>
      <c r="W1422" s="2" t="s">
        <v>1271</v>
      </c>
      <c r="X1422" s="2">
        <v>2013</v>
      </c>
      <c r="Y1422" s="2">
        <v>1.1399999999999999</v>
      </c>
    </row>
    <row r="1423" spans="2:34" s="63" customFormat="1" ht="63.75" x14ac:dyDescent="0.2">
      <c r="B1423" s="64" t="s">
        <v>1596</v>
      </c>
      <c r="C1423" s="64" t="s">
        <v>23</v>
      </c>
      <c r="D1423" s="64" t="s">
        <v>4104</v>
      </c>
      <c r="E1423" s="64" t="s">
        <v>1592</v>
      </c>
      <c r="F1423" s="64" t="s">
        <v>1593</v>
      </c>
      <c r="G1423" s="64"/>
      <c r="H1423" s="64" t="s">
        <v>959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352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460</v>
      </c>
      <c r="T1423" s="66">
        <v>500</v>
      </c>
      <c r="U1423" s="66">
        <v>0</v>
      </c>
      <c r="V1423" s="66">
        <v>0</v>
      </c>
      <c r="W1423" s="64" t="s">
        <v>34</v>
      </c>
      <c r="X1423" s="64">
        <v>2013</v>
      </c>
      <c r="Y1423" s="64"/>
      <c r="Z1423" s="170"/>
      <c r="AA1423" s="170"/>
      <c r="AB1423" s="170"/>
      <c r="AC1423" s="170"/>
      <c r="AD1423" s="170"/>
      <c r="AE1423" s="170"/>
      <c r="AF1423" s="170"/>
      <c r="AG1423" s="170"/>
      <c r="AH1423" s="170"/>
    </row>
    <row r="1424" spans="2:34" s="63" customFormat="1" ht="63.75" x14ac:dyDescent="0.2">
      <c r="B1424" s="64" t="s">
        <v>4538</v>
      </c>
      <c r="C1424" s="64" t="s">
        <v>23</v>
      </c>
      <c r="D1424" s="64" t="s">
        <v>4104</v>
      </c>
      <c r="E1424" s="64" t="s">
        <v>1592</v>
      </c>
      <c r="F1424" s="64" t="s">
        <v>1593</v>
      </c>
      <c r="G1424" s="64"/>
      <c r="H1424" s="64" t="s">
        <v>4513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1271</v>
      </c>
      <c r="X1424" s="64">
        <v>2013</v>
      </c>
      <c r="Y1424" s="64">
        <v>7.22</v>
      </c>
      <c r="Z1424" s="170"/>
      <c r="AA1424" s="170"/>
      <c r="AB1424" s="170"/>
      <c r="AC1424" s="170"/>
      <c r="AD1424" s="170"/>
      <c r="AE1424" s="170"/>
      <c r="AF1424" s="170"/>
      <c r="AG1424" s="170"/>
      <c r="AH1424" s="170"/>
    </row>
    <row r="1425" spans="2:34" ht="63.75" x14ac:dyDescent="0.2">
      <c r="B1425" s="2" t="s">
        <v>4562</v>
      </c>
      <c r="C1425" s="2" t="s">
        <v>23</v>
      </c>
      <c r="D1425" s="2" t="s">
        <v>4104</v>
      </c>
      <c r="E1425" s="2" t="s">
        <v>1592</v>
      </c>
      <c r="F1425" s="2" t="s">
        <v>1593</v>
      </c>
      <c r="G1425" s="2"/>
      <c r="H1425" s="2" t="s">
        <v>4513</v>
      </c>
      <c r="I1425" s="25">
        <v>0.1</v>
      </c>
      <c r="J1425" s="2" t="s">
        <v>27</v>
      </c>
      <c r="K1425" s="2" t="s">
        <v>28</v>
      </c>
      <c r="L1425" s="2" t="s">
        <v>1268</v>
      </c>
      <c r="M1425" s="2" t="s">
        <v>352</v>
      </c>
      <c r="N1425" s="2" t="s">
        <v>30</v>
      </c>
      <c r="O1425" s="2" t="s">
        <v>1791</v>
      </c>
      <c r="P1425" s="2" t="s">
        <v>32</v>
      </c>
      <c r="Q1425" s="2">
        <v>112</v>
      </c>
      <c r="R1425" s="2" t="s">
        <v>985</v>
      </c>
      <c r="S1425" s="2">
        <v>460</v>
      </c>
      <c r="T1425" s="4">
        <v>500</v>
      </c>
      <c r="U1425" s="4">
        <f t="shared" ref="U1425" si="70">T1425*S1425</f>
        <v>230000</v>
      </c>
      <c r="V1425" s="4">
        <f t="shared" ref="V1425" si="71">U1425*1.12</f>
        <v>257600.00000000003</v>
      </c>
      <c r="W1425" s="2" t="s">
        <v>1271</v>
      </c>
      <c r="X1425" s="2">
        <v>2013</v>
      </c>
      <c r="Y1425" s="2">
        <v>1.1399999999999999</v>
      </c>
    </row>
    <row r="1426" spans="2:34" s="63" customFormat="1" ht="63.75" x14ac:dyDescent="0.2">
      <c r="B1426" s="64" t="s">
        <v>1597</v>
      </c>
      <c r="C1426" s="64" t="s">
        <v>23</v>
      </c>
      <c r="D1426" s="64" t="s">
        <v>4104</v>
      </c>
      <c r="E1426" s="64" t="s">
        <v>1592</v>
      </c>
      <c r="F1426" s="64" t="s">
        <v>1593</v>
      </c>
      <c r="G1426" s="64"/>
      <c r="H1426" s="64" t="s">
        <v>959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517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34</v>
      </c>
      <c r="X1426" s="64">
        <v>2013</v>
      </c>
      <c r="Y1426" s="64"/>
      <c r="Z1426" s="170"/>
      <c r="AA1426" s="170"/>
      <c r="AB1426" s="170"/>
      <c r="AC1426" s="170"/>
      <c r="AD1426" s="170"/>
      <c r="AE1426" s="170"/>
      <c r="AF1426" s="170"/>
      <c r="AG1426" s="170"/>
      <c r="AH1426" s="170"/>
    </row>
    <row r="1427" spans="2:34" s="63" customFormat="1" ht="63.75" x14ac:dyDescent="0.2">
      <c r="B1427" s="64" t="s">
        <v>4539</v>
      </c>
      <c r="C1427" s="64" t="s">
        <v>23</v>
      </c>
      <c r="D1427" s="64" t="s">
        <v>4104</v>
      </c>
      <c r="E1427" s="64" t="s">
        <v>1592</v>
      </c>
      <c r="F1427" s="64" t="s">
        <v>1593</v>
      </c>
      <c r="G1427" s="64"/>
      <c r="H1427" s="64" t="s">
        <v>4513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f>U1427*1.12</f>
        <v>0</v>
      </c>
      <c r="W1427" s="64" t="s">
        <v>1271</v>
      </c>
      <c r="X1427" s="64">
        <v>2013</v>
      </c>
      <c r="Y1427" s="64">
        <v>7.22</v>
      </c>
      <c r="Z1427" s="170"/>
      <c r="AA1427" s="170"/>
      <c r="AB1427" s="170"/>
      <c r="AC1427" s="170"/>
      <c r="AD1427" s="170"/>
      <c r="AE1427" s="170"/>
      <c r="AF1427" s="170"/>
      <c r="AG1427" s="170"/>
      <c r="AH1427" s="170"/>
    </row>
    <row r="1428" spans="2:34" ht="63.75" x14ac:dyDescent="0.2">
      <c r="B1428" s="2" t="s">
        <v>4563</v>
      </c>
      <c r="C1428" s="2" t="s">
        <v>23</v>
      </c>
      <c r="D1428" s="2" t="s">
        <v>4104</v>
      </c>
      <c r="E1428" s="2" t="s">
        <v>1592</v>
      </c>
      <c r="F1428" s="2" t="s">
        <v>1593</v>
      </c>
      <c r="G1428" s="2"/>
      <c r="H1428" s="2" t="s">
        <v>4513</v>
      </c>
      <c r="I1428" s="25">
        <v>0.1</v>
      </c>
      <c r="J1428" s="2" t="s">
        <v>27</v>
      </c>
      <c r="K1428" s="2" t="s">
        <v>28</v>
      </c>
      <c r="L1428" s="2" t="s">
        <v>1268</v>
      </c>
      <c r="M1428" s="2" t="s">
        <v>517</v>
      </c>
      <c r="N1428" s="2" t="s">
        <v>30</v>
      </c>
      <c r="O1428" s="2" t="s">
        <v>1791</v>
      </c>
      <c r="P1428" s="2" t="s">
        <v>32</v>
      </c>
      <c r="Q1428" s="2">
        <v>112</v>
      </c>
      <c r="R1428" s="2" t="s">
        <v>985</v>
      </c>
      <c r="S1428" s="2">
        <v>460</v>
      </c>
      <c r="T1428" s="4">
        <v>500</v>
      </c>
      <c r="U1428" s="4">
        <f t="shared" ref="U1428" si="72">T1428*S1428</f>
        <v>230000</v>
      </c>
      <c r="V1428" s="4">
        <f t="shared" ref="V1428" si="73">U1428*1.12</f>
        <v>257600.00000000003</v>
      </c>
      <c r="W1428" s="2" t="s">
        <v>1271</v>
      </c>
      <c r="X1428" s="2">
        <v>2013</v>
      </c>
      <c r="Y1428" s="2">
        <v>1.1399999999999999</v>
      </c>
    </row>
    <row r="1429" spans="2:34" ht="63.75" x14ac:dyDescent="0.2">
      <c r="B1429" s="2" t="s">
        <v>1598</v>
      </c>
      <c r="C1429" s="2" t="s">
        <v>23</v>
      </c>
      <c r="D1429" s="2" t="s">
        <v>4103</v>
      </c>
      <c r="E1429" s="2" t="s">
        <v>1607</v>
      </c>
      <c r="F1429" s="2" t="s">
        <v>1608</v>
      </c>
      <c r="G1429" s="2"/>
      <c r="H1429" s="2" t="s">
        <v>1344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155</v>
      </c>
      <c r="N1429" s="2" t="s">
        <v>30</v>
      </c>
      <c r="O1429" s="2" t="s">
        <v>1268</v>
      </c>
      <c r="P1429" s="2" t="s">
        <v>32</v>
      </c>
      <c r="Q1429" s="2">
        <v>112</v>
      </c>
      <c r="R1429" s="2" t="s">
        <v>985</v>
      </c>
      <c r="S1429" s="2">
        <v>70</v>
      </c>
      <c r="T1429" s="4">
        <v>1400</v>
      </c>
      <c r="U1429" s="4">
        <f t="shared" ref="U1429:U1483" si="74">T1429*S1429</f>
        <v>98000</v>
      </c>
      <c r="V1429" s="4">
        <f t="shared" ref="V1429:V1489" si="75">U1429*1.12</f>
        <v>109760.00000000001</v>
      </c>
      <c r="W1429" s="2" t="s">
        <v>34</v>
      </c>
      <c r="X1429" s="2">
        <v>2013</v>
      </c>
      <c r="Y1429" s="2"/>
    </row>
    <row r="1430" spans="2:34" ht="63.75" x14ac:dyDescent="0.2">
      <c r="B1430" s="2" t="s">
        <v>1599</v>
      </c>
      <c r="C1430" s="2" t="s">
        <v>23</v>
      </c>
      <c r="D1430" s="2" t="s">
        <v>4103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188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30</v>
      </c>
      <c r="T1430" s="4">
        <v>1400</v>
      </c>
      <c r="U1430" s="4">
        <f t="shared" si="74"/>
        <v>42000</v>
      </c>
      <c r="V1430" s="4">
        <f t="shared" si="75"/>
        <v>47040.000000000007</v>
      </c>
      <c r="W1430" s="2" t="s">
        <v>34</v>
      </c>
      <c r="X1430" s="2">
        <v>2013</v>
      </c>
      <c r="Y1430" s="2"/>
    </row>
    <row r="1431" spans="2:34" ht="63.75" x14ac:dyDescent="0.2">
      <c r="B1431" s="2" t="s">
        <v>1600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221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34" ht="63.75" x14ac:dyDescent="0.2">
      <c r="B1432" s="2" t="s">
        <v>1601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550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45</v>
      </c>
      <c r="T1432" s="4">
        <v>1400</v>
      </c>
      <c r="U1432" s="4">
        <f t="shared" si="74"/>
        <v>63000</v>
      </c>
      <c r="V1432" s="4">
        <f t="shared" si="75"/>
        <v>70560</v>
      </c>
      <c r="W1432" s="2" t="s">
        <v>34</v>
      </c>
      <c r="X1432" s="2">
        <v>2013</v>
      </c>
      <c r="Y1432" s="2"/>
    </row>
    <row r="1433" spans="2:34" ht="63.75" x14ac:dyDescent="0.2">
      <c r="B1433" s="2" t="s">
        <v>1602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418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26</v>
      </c>
      <c r="T1433" s="4">
        <v>1400</v>
      </c>
      <c r="U1433" s="4">
        <f t="shared" si="74"/>
        <v>36400</v>
      </c>
      <c r="V1433" s="4">
        <f t="shared" si="75"/>
        <v>40768.000000000007</v>
      </c>
      <c r="W1433" s="2" t="s">
        <v>34</v>
      </c>
      <c r="X1433" s="2">
        <v>2013</v>
      </c>
      <c r="Y1433" s="2"/>
    </row>
    <row r="1434" spans="2:34" ht="63.75" x14ac:dyDescent="0.2">
      <c r="B1434" s="2" t="s">
        <v>1603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484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47</v>
      </c>
      <c r="T1434" s="4">
        <v>1400</v>
      </c>
      <c r="U1434" s="4">
        <f t="shared" si="74"/>
        <v>65800</v>
      </c>
      <c r="V1434" s="4">
        <f t="shared" si="75"/>
        <v>73696</v>
      </c>
      <c r="W1434" s="2" t="s">
        <v>34</v>
      </c>
      <c r="X1434" s="2">
        <v>2013</v>
      </c>
      <c r="Y1434" s="2"/>
    </row>
    <row r="1435" spans="2:34" ht="63.75" x14ac:dyDescent="0.2">
      <c r="B1435" s="2" t="s">
        <v>1604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254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36</v>
      </c>
      <c r="T1435" s="4">
        <v>1400</v>
      </c>
      <c r="U1435" s="4">
        <f t="shared" si="74"/>
        <v>50400</v>
      </c>
      <c r="V1435" s="4">
        <f t="shared" si="75"/>
        <v>56448.000000000007</v>
      </c>
      <c r="W1435" s="2" t="s">
        <v>34</v>
      </c>
      <c r="X1435" s="2">
        <v>2013</v>
      </c>
      <c r="Y1435" s="2"/>
    </row>
    <row r="1436" spans="2:34" ht="63.75" x14ac:dyDescent="0.2">
      <c r="B1436" s="2" t="s">
        <v>1605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385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34" ht="63.75" x14ac:dyDescent="0.2">
      <c r="B1437" s="2" t="s">
        <v>1606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451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6</v>
      </c>
      <c r="T1437" s="4">
        <v>1400</v>
      </c>
      <c r="U1437" s="4">
        <f t="shared" si="74"/>
        <v>8400</v>
      </c>
      <c r="V1437" s="4">
        <f t="shared" si="75"/>
        <v>9408</v>
      </c>
      <c r="W1437" s="2" t="s">
        <v>34</v>
      </c>
      <c r="X1437" s="2">
        <v>2013</v>
      </c>
      <c r="Y1437" s="2"/>
    </row>
    <row r="1438" spans="2:34" ht="63.75" x14ac:dyDescent="0.2">
      <c r="B1438" s="2" t="s">
        <v>1609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3962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50</v>
      </c>
      <c r="T1438" s="4">
        <v>1400</v>
      </c>
      <c r="U1438" s="4">
        <f t="shared" si="74"/>
        <v>70000</v>
      </c>
      <c r="V1438" s="4">
        <f t="shared" si="75"/>
        <v>78400.000000000015</v>
      </c>
      <c r="W1438" s="2" t="s">
        <v>34</v>
      </c>
      <c r="X1438" s="2">
        <v>2013</v>
      </c>
      <c r="Y1438" s="2"/>
    </row>
    <row r="1439" spans="2:34" ht="63.75" x14ac:dyDescent="0.2">
      <c r="B1439" s="2" t="s">
        <v>1610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319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15</v>
      </c>
      <c r="T1439" s="4">
        <v>1400</v>
      </c>
      <c r="U1439" s="4">
        <f t="shared" si="74"/>
        <v>21000</v>
      </c>
      <c r="V1439" s="4">
        <f t="shared" si="75"/>
        <v>23520.000000000004</v>
      </c>
      <c r="W1439" s="2" t="s">
        <v>34</v>
      </c>
      <c r="X1439" s="2">
        <v>2013</v>
      </c>
      <c r="Y1439" s="2"/>
    </row>
    <row r="1440" spans="2:34" ht="63.75" x14ac:dyDescent="0.2">
      <c r="B1440" s="2" t="s">
        <v>1611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352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40</v>
      </c>
      <c r="T1440" s="4">
        <v>1400</v>
      </c>
      <c r="U1440" s="4">
        <f t="shared" si="74"/>
        <v>56000</v>
      </c>
      <c r="V1440" s="4">
        <f t="shared" si="75"/>
        <v>62720.000000000007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1612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517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1613</v>
      </c>
      <c r="C1442" s="2" t="s">
        <v>23</v>
      </c>
      <c r="D1442" s="2" t="s">
        <v>1624</v>
      </c>
      <c r="E1442" s="2" t="s">
        <v>1625</v>
      </c>
      <c r="F1442" s="2" t="s">
        <v>1626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1621</v>
      </c>
      <c r="M1442" s="2" t="s">
        <v>29</v>
      </c>
      <c r="N1442" s="2" t="s">
        <v>30</v>
      </c>
      <c r="O1442" s="2" t="s">
        <v>1622</v>
      </c>
      <c r="P1442" s="2" t="s">
        <v>1334</v>
      </c>
      <c r="Q1442" s="2">
        <v>796</v>
      </c>
      <c r="R1442" s="2" t="s">
        <v>33</v>
      </c>
      <c r="S1442" s="2">
        <v>45</v>
      </c>
      <c r="T1442" s="4">
        <v>6696.43</v>
      </c>
      <c r="U1442" s="4">
        <f t="shared" si="74"/>
        <v>301339.35000000003</v>
      </c>
      <c r="V1442" s="4">
        <f t="shared" si="75"/>
        <v>337500.07200000004</v>
      </c>
      <c r="W1442" s="2" t="s">
        <v>34</v>
      </c>
      <c r="X1442" s="2">
        <v>2013</v>
      </c>
      <c r="Y1442" s="2"/>
    </row>
    <row r="1443" spans="2:25" ht="153" x14ac:dyDescent="0.2">
      <c r="B1443" s="2" t="s">
        <v>1614</v>
      </c>
      <c r="C1443" s="2" t="s">
        <v>23</v>
      </c>
      <c r="D1443" s="2" t="s">
        <v>1628</v>
      </c>
      <c r="E1443" s="2" t="s">
        <v>1629</v>
      </c>
      <c r="F1443" s="2" t="s">
        <v>1630</v>
      </c>
      <c r="G1443" s="2"/>
      <c r="H1443" s="2" t="s">
        <v>959</v>
      </c>
      <c r="I1443" s="25">
        <v>0.1</v>
      </c>
      <c r="J1443" s="2" t="s">
        <v>27</v>
      </c>
      <c r="K1443" s="2" t="s">
        <v>28</v>
      </c>
      <c r="L1443" s="2" t="s">
        <v>1631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33</v>
      </c>
      <c r="T1443" s="4">
        <v>40178.57</v>
      </c>
      <c r="U1443" s="4">
        <f t="shared" si="74"/>
        <v>1325892.81</v>
      </c>
      <c r="V1443" s="4">
        <f t="shared" si="75"/>
        <v>1484999.9472000003</v>
      </c>
      <c r="W1443" s="2" t="s">
        <v>34</v>
      </c>
      <c r="X1443" s="2">
        <v>2013</v>
      </c>
      <c r="Y1443" s="2"/>
    </row>
    <row r="1444" spans="2:25" ht="408" x14ac:dyDescent="0.2">
      <c r="B1444" s="2" t="s">
        <v>1615</v>
      </c>
      <c r="C1444" s="2" t="s">
        <v>23</v>
      </c>
      <c r="D1444" s="2" t="s">
        <v>4134</v>
      </c>
      <c r="E1444" s="2" t="s">
        <v>1633</v>
      </c>
      <c r="F1444" s="2" t="s">
        <v>1634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120</v>
      </c>
      <c r="T1444" s="4">
        <v>8928.57</v>
      </c>
      <c r="U1444" s="4">
        <f t="shared" si="74"/>
        <v>1071428.3999999999</v>
      </c>
      <c r="V1444" s="4">
        <f t="shared" si="75"/>
        <v>1199999.808</v>
      </c>
      <c r="W1444" s="2" t="s">
        <v>34</v>
      </c>
      <c r="X1444" s="2">
        <v>2013</v>
      </c>
      <c r="Y1444" s="2"/>
    </row>
    <row r="1445" spans="2:25" ht="153" x14ac:dyDescent="0.2">
      <c r="B1445" s="2" t="s">
        <v>1616</v>
      </c>
      <c r="C1445" s="2" t="s">
        <v>23</v>
      </c>
      <c r="D1445" s="2" t="s">
        <v>1636</v>
      </c>
      <c r="E1445" s="2" t="s">
        <v>1637</v>
      </c>
      <c r="F1445" s="2" t="s">
        <v>1638</v>
      </c>
      <c r="G1445" s="2"/>
      <c r="H1445" s="2" t="s">
        <v>26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100</v>
      </c>
      <c r="T1445" s="4">
        <v>13392.86</v>
      </c>
      <c r="U1445" s="4">
        <f t="shared" si="74"/>
        <v>1339286</v>
      </c>
      <c r="V1445" s="4">
        <f t="shared" si="75"/>
        <v>1500000.32</v>
      </c>
      <c r="W1445" s="2" t="s">
        <v>34</v>
      </c>
      <c r="X1445" s="2">
        <v>2013</v>
      </c>
      <c r="Y1445" s="2"/>
    </row>
    <row r="1446" spans="2:25" ht="216.75" x14ac:dyDescent="0.2">
      <c r="B1446" s="2" t="s">
        <v>1617</v>
      </c>
      <c r="C1446" s="2" t="s">
        <v>23</v>
      </c>
      <c r="D1446" s="2" t="s">
        <v>1640</v>
      </c>
      <c r="E1446" s="2" t="s">
        <v>1641</v>
      </c>
      <c r="F1446" s="2" t="s">
        <v>1642</v>
      </c>
      <c r="G1446" s="2"/>
      <c r="H1446" s="2" t="s">
        <v>1344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1788</v>
      </c>
      <c r="P1446" s="2" t="s">
        <v>1334</v>
      </c>
      <c r="Q1446" s="2">
        <v>796</v>
      </c>
      <c r="R1446" s="2" t="s">
        <v>33</v>
      </c>
      <c r="S1446" s="2">
        <v>250</v>
      </c>
      <c r="T1446" s="4">
        <v>2678.57</v>
      </c>
      <c r="U1446" s="4">
        <f t="shared" si="74"/>
        <v>669642.5</v>
      </c>
      <c r="V1446" s="4">
        <f t="shared" si="75"/>
        <v>749999.60000000009</v>
      </c>
      <c r="W1446" s="2" t="s">
        <v>34</v>
      </c>
      <c r="X1446" s="2">
        <v>2013</v>
      </c>
      <c r="Y1446" s="2"/>
    </row>
    <row r="1447" spans="2:25" ht="63.75" x14ac:dyDescent="0.2">
      <c r="B1447" s="2" t="s">
        <v>1618</v>
      </c>
      <c r="C1447" s="2" t="s">
        <v>23</v>
      </c>
      <c r="D1447" s="2" t="s">
        <v>4117</v>
      </c>
      <c r="E1447" s="2" t="s">
        <v>1644</v>
      </c>
      <c r="F1447" s="2" t="s">
        <v>1645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581</v>
      </c>
      <c r="T1447" s="4">
        <v>892.86</v>
      </c>
      <c r="U1447" s="4">
        <f t="shared" si="74"/>
        <v>518751.66000000003</v>
      </c>
      <c r="V1447" s="4">
        <f t="shared" si="75"/>
        <v>581001.85920000006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1619</v>
      </c>
      <c r="C1448" s="2" t="s">
        <v>23</v>
      </c>
      <c r="D1448" s="2" t="s">
        <v>4118</v>
      </c>
      <c r="E1448" s="2" t="s">
        <v>1647</v>
      </c>
      <c r="F1448" s="2" t="s">
        <v>1648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210</v>
      </c>
      <c r="T1448" s="4">
        <v>1339.29</v>
      </c>
      <c r="U1448" s="4">
        <f t="shared" si="74"/>
        <v>281250.89999999997</v>
      </c>
      <c r="V1448" s="4">
        <f t="shared" si="75"/>
        <v>315001.00799999997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1620</v>
      </c>
      <c r="C1449" s="2" t="s">
        <v>23</v>
      </c>
      <c r="D1449" s="2" t="s">
        <v>1640</v>
      </c>
      <c r="E1449" s="2" t="s">
        <v>1650</v>
      </c>
      <c r="F1449" s="2" t="s">
        <v>1651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/>
      <c r="R1449" s="2" t="s">
        <v>33</v>
      </c>
      <c r="S1449" s="2">
        <v>172</v>
      </c>
      <c r="T1449" s="4">
        <v>2857.14</v>
      </c>
      <c r="U1449" s="4">
        <f t="shared" si="74"/>
        <v>491428.07999999996</v>
      </c>
      <c r="V1449" s="4">
        <f t="shared" si="75"/>
        <v>550399.44960000005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4238</v>
      </c>
      <c r="C1450" s="2" t="s">
        <v>23</v>
      </c>
      <c r="D1450" s="2" t="s">
        <v>1653</v>
      </c>
      <c r="E1450" s="2" t="s">
        <v>1654</v>
      </c>
      <c r="F1450" s="2" t="s">
        <v>1654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256</v>
      </c>
      <c r="T1450" s="4">
        <v>75.89</v>
      </c>
      <c r="U1450" s="4">
        <f t="shared" si="74"/>
        <v>19427.84</v>
      </c>
      <c r="V1450" s="4">
        <f t="shared" si="75"/>
        <v>21759.180800000002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4239</v>
      </c>
      <c r="C1451" s="2" t="s">
        <v>23</v>
      </c>
      <c r="D1451" s="2" t="s">
        <v>1653</v>
      </c>
      <c r="E1451" s="2" t="s">
        <v>1656</v>
      </c>
      <c r="F1451" s="2" t="s">
        <v>1656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34</v>
      </c>
      <c r="T1451" s="4">
        <v>133.93</v>
      </c>
      <c r="U1451" s="4">
        <f t="shared" si="74"/>
        <v>4553.62</v>
      </c>
      <c r="V1451" s="4">
        <f t="shared" si="75"/>
        <v>5100.0544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1623</v>
      </c>
      <c r="C1452" s="2" t="s">
        <v>23</v>
      </c>
      <c r="D1452" s="2" t="s">
        <v>1658</v>
      </c>
      <c r="E1452" s="2" t="s">
        <v>1659</v>
      </c>
      <c r="F1452" s="2" t="s">
        <v>1659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>
        <v>796</v>
      </c>
      <c r="R1452" s="2" t="s">
        <v>33</v>
      </c>
      <c r="S1452" s="2">
        <v>9416</v>
      </c>
      <c r="T1452" s="4">
        <v>133.93</v>
      </c>
      <c r="U1452" s="4">
        <f t="shared" si="74"/>
        <v>1261084.8800000001</v>
      </c>
      <c r="V1452" s="4">
        <f t="shared" si="75"/>
        <v>1412415.0656000003</v>
      </c>
      <c r="W1452" s="2" t="s">
        <v>34</v>
      </c>
      <c r="X1452" s="2">
        <v>2013</v>
      </c>
      <c r="Y1452" s="2"/>
    </row>
    <row r="1453" spans="2:25" ht="153" x14ac:dyDescent="0.2">
      <c r="B1453" s="2" t="s">
        <v>1627</v>
      </c>
      <c r="C1453" s="2" t="s">
        <v>23</v>
      </c>
      <c r="D1453" s="2" t="s">
        <v>1661</v>
      </c>
      <c r="E1453" s="2" t="s">
        <v>1662</v>
      </c>
      <c r="F1453" s="2" t="s">
        <v>1663</v>
      </c>
      <c r="G1453" s="2"/>
      <c r="H1453" s="2" t="s">
        <v>26</v>
      </c>
      <c r="I1453" s="25">
        <v>0.1</v>
      </c>
      <c r="J1453" s="2" t="s">
        <v>27</v>
      </c>
      <c r="K1453" s="2" t="s">
        <v>28</v>
      </c>
      <c r="L1453" s="2" t="s">
        <v>1268</v>
      </c>
      <c r="M1453" s="2" t="s">
        <v>155</v>
      </c>
      <c r="N1453" s="2" t="s">
        <v>30</v>
      </c>
      <c r="O1453" s="2" t="s">
        <v>1664</v>
      </c>
      <c r="P1453" s="2" t="s">
        <v>1334</v>
      </c>
      <c r="Q1453" s="2">
        <v>166</v>
      </c>
      <c r="R1453" s="2" t="s">
        <v>1665</v>
      </c>
      <c r="S1453" s="2">
        <v>2000</v>
      </c>
      <c r="T1453" s="4">
        <v>540.35</v>
      </c>
      <c r="U1453" s="4">
        <f t="shared" si="74"/>
        <v>1080700</v>
      </c>
      <c r="V1453" s="4">
        <f t="shared" si="75"/>
        <v>1210384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1632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254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1635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3962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150</v>
      </c>
      <c r="T1455" s="4">
        <v>540.35</v>
      </c>
      <c r="U1455" s="4">
        <f t="shared" si="74"/>
        <v>81052.5</v>
      </c>
      <c r="V1455" s="4">
        <f t="shared" si="75"/>
        <v>90778.8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1639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188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</v>
      </c>
      <c r="T1456" s="4">
        <v>540.35</v>
      </c>
      <c r="U1456" s="4">
        <f t="shared" si="74"/>
        <v>108070</v>
      </c>
      <c r="V1456" s="4">
        <f t="shared" si="75"/>
        <v>121038.40000000001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1643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221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800</v>
      </c>
      <c r="T1457" s="4">
        <v>540.35</v>
      </c>
      <c r="U1457" s="4">
        <f t="shared" si="74"/>
        <v>432280</v>
      </c>
      <c r="V1457" s="4">
        <f t="shared" si="75"/>
        <v>484153.60000000003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1646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418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1300</v>
      </c>
      <c r="T1458" s="4">
        <v>540.35</v>
      </c>
      <c r="U1458" s="4">
        <f t="shared" si="74"/>
        <v>702455</v>
      </c>
      <c r="V1458" s="4">
        <f t="shared" si="75"/>
        <v>786749.60000000009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1649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385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1652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451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200</v>
      </c>
      <c r="T1460" s="4">
        <v>540.35</v>
      </c>
      <c r="U1460" s="4">
        <f t="shared" si="74"/>
        <v>108070</v>
      </c>
      <c r="V1460" s="4">
        <f t="shared" si="75"/>
        <v>121038.40000000001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1655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517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150</v>
      </c>
      <c r="T1461" s="4">
        <v>540.35</v>
      </c>
      <c r="U1461" s="4">
        <f t="shared" si="74"/>
        <v>81052.5</v>
      </c>
      <c r="V1461" s="4">
        <f t="shared" si="75"/>
        <v>90778.8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1657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319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800</v>
      </c>
      <c r="T1462" s="4">
        <v>540.35</v>
      </c>
      <c r="U1462" s="4">
        <f t="shared" si="74"/>
        <v>432280</v>
      </c>
      <c r="V1462" s="4">
        <f t="shared" si="75"/>
        <v>484153.60000000003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1660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29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200</v>
      </c>
      <c r="T1463" s="4">
        <v>540.35</v>
      </c>
      <c r="U1463" s="4">
        <f t="shared" si="74"/>
        <v>108070</v>
      </c>
      <c r="V1463" s="4">
        <f t="shared" si="75"/>
        <v>121038.40000000001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1666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352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300</v>
      </c>
      <c r="T1464" s="4">
        <v>540.35</v>
      </c>
      <c r="U1464" s="4">
        <f t="shared" si="74"/>
        <v>162105</v>
      </c>
      <c r="V1464" s="4">
        <f t="shared" si="75"/>
        <v>181557.6</v>
      </c>
      <c r="W1464" s="2" t="s">
        <v>34</v>
      </c>
      <c r="X1464" s="2">
        <v>2013</v>
      </c>
      <c r="Y1464" s="2"/>
    </row>
    <row r="1465" spans="2:25" ht="63.75" x14ac:dyDescent="0.2">
      <c r="B1465" s="2" t="s">
        <v>1667</v>
      </c>
      <c r="C1465" s="2" t="s">
        <v>23</v>
      </c>
      <c r="D1465" s="2" t="s">
        <v>4193</v>
      </c>
      <c r="E1465" s="2" t="s">
        <v>1678</v>
      </c>
      <c r="F1465" s="2" t="s">
        <v>1679</v>
      </c>
      <c r="G1465" s="2"/>
      <c r="H1465" s="2" t="s">
        <v>959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796</v>
      </c>
      <c r="R1465" s="2" t="s">
        <v>33</v>
      </c>
      <c r="S1465" s="2">
        <v>263</v>
      </c>
      <c r="T1465" s="4">
        <v>5000</v>
      </c>
      <c r="U1465" s="4">
        <f t="shared" si="74"/>
        <v>1315000</v>
      </c>
      <c r="V1465" s="4">
        <f t="shared" si="75"/>
        <v>1472800.0000000002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1668</v>
      </c>
      <c r="C1466" s="2" t="s">
        <v>23</v>
      </c>
      <c r="D1466" s="2" t="s">
        <v>4179</v>
      </c>
      <c r="E1466" s="2" t="s">
        <v>1681</v>
      </c>
      <c r="F1466" s="2" t="s">
        <v>1682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260</v>
      </c>
      <c r="T1466" s="4">
        <v>2000</v>
      </c>
      <c r="U1466" s="4">
        <f t="shared" si="74"/>
        <v>520000</v>
      </c>
      <c r="V1466" s="4">
        <f t="shared" si="75"/>
        <v>582400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1669</v>
      </c>
      <c r="C1467" s="2" t="s">
        <v>23</v>
      </c>
      <c r="D1467" s="2" t="s">
        <v>4179</v>
      </c>
      <c r="E1467" s="2" t="s">
        <v>1684</v>
      </c>
      <c r="F1467" s="2" t="s">
        <v>1685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417</v>
      </c>
      <c r="T1467" s="4">
        <v>2500</v>
      </c>
      <c r="U1467" s="4">
        <f t="shared" si="74"/>
        <v>1042500</v>
      </c>
      <c r="V1467" s="4">
        <f t="shared" si="75"/>
        <v>1167600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1670</v>
      </c>
      <c r="C1468" s="2" t="s">
        <v>23</v>
      </c>
      <c r="D1468" s="2" t="s">
        <v>4048</v>
      </c>
      <c r="E1468" s="2" t="s">
        <v>1687</v>
      </c>
      <c r="F1468" s="2" t="s">
        <v>1688</v>
      </c>
      <c r="G1468" s="2"/>
      <c r="H1468" s="2" t="s">
        <v>26</v>
      </c>
      <c r="I1468" s="25">
        <v>0.9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1689</v>
      </c>
      <c r="P1468" s="2" t="s">
        <v>1334</v>
      </c>
      <c r="Q1468" s="2">
        <v>868</v>
      </c>
      <c r="R1468" s="2" t="s">
        <v>1690</v>
      </c>
      <c r="S1468" s="2">
        <v>1000</v>
      </c>
      <c r="T1468" s="4">
        <v>500</v>
      </c>
      <c r="U1468" s="4">
        <f t="shared" si="74"/>
        <v>500000</v>
      </c>
      <c r="V1468" s="4">
        <f t="shared" si="75"/>
        <v>560000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1671</v>
      </c>
      <c r="C1469" s="2" t="s">
        <v>23</v>
      </c>
      <c r="D1469" s="2" t="s">
        <v>4048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188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48</v>
      </c>
      <c r="T1469" s="4">
        <v>600</v>
      </c>
      <c r="U1469" s="4">
        <f t="shared" si="74"/>
        <v>28800</v>
      </c>
      <c r="V1469" s="4">
        <f t="shared" si="75"/>
        <v>32256.000000000004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1672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155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150</v>
      </c>
      <c r="T1470" s="4">
        <v>600</v>
      </c>
      <c r="U1470" s="4">
        <f t="shared" si="74"/>
        <v>90000</v>
      </c>
      <c r="V1470" s="4">
        <f t="shared" si="75"/>
        <v>100800.00000000001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1673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221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720</v>
      </c>
      <c r="T1471" s="4">
        <v>500</v>
      </c>
      <c r="U1471" s="4">
        <f t="shared" si="74"/>
        <v>360000</v>
      </c>
      <c r="V1471" s="4">
        <f t="shared" si="75"/>
        <v>403200.00000000006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1674</v>
      </c>
      <c r="C1472" s="2" t="s">
        <v>23</v>
      </c>
      <c r="D1472" s="2" t="s">
        <v>4048</v>
      </c>
      <c r="E1472" s="2" t="s">
        <v>1687</v>
      </c>
      <c r="F1472" s="2" t="s">
        <v>1695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254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1040</v>
      </c>
      <c r="T1472" s="4">
        <v>100</v>
      </c>
      <c r="U1472" s="4">
        <f t="shared" si="74"/>
        <v>104000</v>
      </c>
      <c r="V1472" s="4">
        <f t="shared" si="75"/>
        <v>116480.00000000001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1675</v>
      </c>
      <c r="C1473" s="2" t="s">
        <v>23</v>
      </c>
      <c r="D1473" s="2" t="s">
        <v>4048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3962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50</v>
      </c>
      <c r="T1473" s="4">
        <v>400</v>
      </c>
      <c r="U1473" s="4">
        <f t="shared" si="74"/>
        <v>20000</v>
      </c>
      <c r="V1473" s="4">
        <f t="shared" si="75"/>
        <v>22400.000000000004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1676</v>
      </c>
      <c r="C1474" s="2" t="s">
        <v>23</v>
      </c>
      <c r="D1474" s="2" t="s">
        <v>4048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484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3600</v>
      </c>
      <c r="T1474" s="4">
        <v>100</v>
      </c>
      <c r="U1474" s="4">
        <f t="shared" si="74"/>
        <v>360000</v>
      </c>
      <c r="V1474" s="4">
        <f t="shared" si="75"/>
        <v>403200.00000000006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1677</v>
      </c>
      <c r="C1475" s="2" t="s">
        <v>23</v>
      </c>
      <c r="D1475" s="2" t="s">
        <v>4048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385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240</v>
      </c>
      <c r="T1475" s="4">
        <v>600</v>
      </c>
      <c r="U1475" s="4">
        <f t="shared" si="74"/>
        <v>144000</v>
      </c>
      <c r="V1475" s="4">
        <f t="shared" si="75"/>
        <v>161280.00000000003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1680</v>
      </c>
      <c r="C1476" s="2" t="s">
        <v>23</v>
      </c>
      <c r="D1476" s="2" t="s">
        <v>4048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451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50</v>
      </c>
      <c r="T1476" s="4">
        <v>500</v>
      </c>
      <c r="U1476" s="4">
        <f t="shared" si="74"/>
        <v>25000</v>
      </c>
      <c r="V1476" s="4">
        <f t="shared" si="75"/>
        <v>28000.000000000004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1683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517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288</v>
      </c>
      <c r="T1477" s="4">
        <v>400</v>
      </c>
      <c r="U1477" s="4">
        <f t="shared" si="74"/>
        <v>115200</v>
      </c>
      <c r="V1477" s="4">
        <f t="shared" si="75"/>
        <v>129024.00000000001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1686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550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500</v>
      </c>
      <c r="T1478" s="4">
        <v>600</v>
      </c>
      <c r="U1478" s="4">
        <f t="shared" si="74"/>
        <v>300000</v>
      </c>
      <c r="V1478" s="4">
        <f t="shared" si="75"/>
        <v>336000.00000000006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1691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319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80</v>
      </c>
      <c r="T1479" s="4">
        <v>550</v>
      </c>
      <c r="U1479" s="4">
        <f t="shared" si="74"/>
        <v>44000</v>
      </c>
      <c r="V1479" s="4">
        <f t="shared" si="75"/>
        <v>49280.000000000007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1692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352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100</v>
      </c>
      <c r="T1480" s="4">
        <v>550</v>
      </c>
      <c r="U1480" s="4">
        <f t="shared" si="74"/>
        <v>55000</v>
      </c>
      <c r="V1480" s="4">
        <f t="shared" si="75"/>
        <v>61600.000000000007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1693</v>
      </c>
      <c r="C1481" s="2" t="s">
        <v>23</v>
      </c>
      <c r="D1481" s="2" t="s">
        <v>4048</v>
      </c>
      <c r="E1481" s="2" t="s">
        <v>1687</v>
      </c>
      <c r="F1481" s="2" t="s">
        <v>1687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1631</v>
      </c>
      <c r="M1481" s="2" t="s">
        <v>188</v>
      </c>
      <c r="N1481" s="2" t="s">
        <v>30</v>
      </c>
      <c r="O1481" s="2" t="s">
        <v>1689</v>
      </c>
      <c r="P1481" s="2" t="s">
        <v>1334</v>
      </c>
      <c r="Q1481" s="2">
        <v>112</v>
      </c>
      <c r="R1481" s="2" t="s">
        <v>985</v>
      </c>
      <c r="S1481" s="2">
        <v>2740</v>
      </c>
      <c r="T1481" s="4">
        <v>90</v>
      </c>
      <c r="U1481" s="4">
        <f t="shared" si="74"/>
        <v>246600</v>
      </c>
      <c r="V1481" s="4">
        <f t="shared" si="75"/>
        <v>276192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1694</v>
      </c>
      <c r="C1482" s="2" t="s">
        <v>23</v>
      </c>
      <c r="D1482" s="2" t="s">
        <v>4048</v>
      </c>
      <c r="E1482" s="2" t="s">
        <v>1687</v>
      </c>
      <c r="F1482" s="2" t="s">
        <v>1706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1707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1134</v>
      </c>
      <c r="T1482" s="4">
        <v>31.74</v>
      </c>
      <c r="U1482" s="4">
        <f t="shared" si="74"/>
        <v>35993.159999999996</v>
      </c>
      <c r="V1482" s="4">
        <f t="shared" si="75"/>
        <v>40312.339200000002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1696</v>
      </c>
      <c r="C1483" s="2" t="s">
        <v>23</v>
      </c>
      <c r="D1483" s="2" t="s">
        <v>4048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221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3000</v>
      </c>
      <c r="T1483" s="4">
        <v>100</v>
      </c>
      <c r="U1483" s="4">
        <f t="shared" si="74"/>
        <v>300000</v>
      </c>
      <c r="V1483" s="4">
        <f t="shared" si="75"/>
        <v>336000.00000000006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1697</v>
      </c>
      <c r="C1484" s="2" t="s">
        <v>23</v>
      </c>
      <c r="D1484" s="2" t="s">
        <v>4048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418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600</v>
      </c>
      <c r="T1484" s="4">
        <v>350</v>
      </c>
      <c r="U1484" s="4">
        <f t="shared" ref="U1484:U1508" si="76">T1484*S1484</f>
        <v>210000</v>
      </c>
      <c r="V1484" s="4">
        <f t="shared" si="75"/>
        <v>235200.00000000003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1698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254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1040</v>
      </c>
      <c r="T1485" s="4">
        <v>500</v>
      </c>
      <c r="U1485" s="4">
        <f t="shared" si="76"/>
        <v>520000</v>
      </c>
      <c r="V1485" s="4">
        <f t="shared" si="75"/>
        <v>582400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1699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3962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32000</v>
      </c>
      <c r="T1486" s="4">
        <v>86</v>
      </c>
      <c r="U1486" s="4">
        <f t="shared" si="76"/>
        <v>2752000</v>
      </c>
      <c r="V1486" s="4">
        <f t="shared" si="75"/>
        <v>3082240.0000000005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1700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484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100</v>
      </c>
      <c r="U1487" s="4">
        <f t="shared" si="76"/>
        <v>3200000</v>
      </c>
      <c r="V1487" s="4">
        <f t="shared" si="75"/>
        <v>3584000.0000000005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1701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1714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3780</v>
      </c>
      <c r="T1488" s="4">
        <v>20</v>
      </c>
      <c r="U1488" s="4">
        <f t="shared" si="76"/>
        <v>75600</v>
      </c>
      <c r="V1488" s="4">
        <f t="shared" si="75"/>
        <v>84672.000000000015</v>
      </c>
      <c r="W1488" s="2" t="s">
        <v>34</v>
      </c>
      <c r="X1488" s="2">
        <v>2013</v>
      </c>
      <c r="Y1488" s="2"/>
    </row>
    <row r="1489" spans="2:34" ht="63.75" x14ac:dyDescent="0.2">
      <c r="B1489" s="2" t="s">
        <v>1702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1716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60</v>
      </c>
      <c r="T1489" s="4">
        <v>90</v>
      </c>
      <c r="U1489" s="4">
        <f t="shared" si="76"/>
        <v>5400</v>
      </c>
      <c r="V1489" s="4">
        <f t="shared" si="75"/>
        <v>6048.0000000000009</v>
      </c>
      <c r="W1489" s="2" t="s">
        <v>34</v>
      </c>
      <c r="X1489" s="2">
        <v>2013</v>
      </c>
      <c r="Y1489" s="2"/>
    </row>
    <row r="1490" spans="2:34" ht="63.75" x14ac:dyDescent="0.2">
      <c r="B1490" s="2" t="s">
        <v>1703</v>
      </c>
      <c r="C1490" s="2" t="s">
        <v>23</v>
      </c>
      <c r="D1490" s="2" t="s">
        <v>4093</v>
      </c>
      <c r="E1490" s="2" t="s">
        <v>1718</v>
      </c>
      <c r="F1490" s="2" t="s">
        <v>1718</v>
      </c>
      <c r="G1490" s="2"/>
      <c r="H1490" s="2" t="s">
        <v>959</v>
      </c>
      <c r="I1490" s="25">
        <v>0.9</v>
      </c>
      <c r="J1490" s="2" t="s">
        <v>27</v>
      </c>
      <c r="K1490" s="2" t="s">
        <v>28</v>
      </c>
      <c r="L1490" s="2" t="s">
        <v>1719</v>
      </c>
      <c r="M1490" s="2" t="s">
        <v>188</v>
      </c>
      <c r="N1490" s="2" t="s">
        <v>30</v>
      </c>
      <c r="O1490" s="2" t="s">
        <v>1689</v>
      </c>
      <c r="P1490" s="2" t="s">
        <v>1334</v>
      </c>
      <c r="Q1490" s="2">
        <v>179</v>
      </c>
      <c r="R1490" s="2" t="s">
        <v>1720</v>
      </c>
      <c r="S1490" s="2">
        <v>48</v>
      </c>
      <c r="T1490" s="4">
        <v>15000</v>
      </c>
      <c r="U1490" s="4">
        <f t="shared" si="76"/>
        <v>720000</v>
      </c>
      <c r="V1490" s="4">
        <f t="shared" ref="V1490:V1554" si="77">U1490*1.12</f>
        <v>806400.00000000012</v>
      </c>
      <c r="W1490" s="2" t="s">
        <v>34</v>
      </c>
      <c r="X1490" s="2">
        <v>2013</v>
      </c>
      <c r="Y1490" s="2"/>
    </row>
    <row r="1491" spans="2:34" ht="63.75" x14ac:dyDescent="0.2">
      <c r="B1491" s="2" t="s">
        <v>1704</v>
      </c>
      <c r="C1491" s="2" t="s">
        <v>23</v>
      </c>
      <c r="D1491" s="2" t="s">
        <v>4046</v>
      </c>
      <c r="E1491" s="2" t="s">
        <v>1722</v>
      </c>
      <c r="F1491" s="2" t="s">
        <v>1722</v>
      </c>
      <c r="G1491" s="2"/>
      <c r="H1491" s="2" t="s">
        <v>1344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123</v>
      </c>
      <c r="R1491" s="2" t="s">
        <v>1723</v>
      </c>
      <c r="S1491" s="2">
        <v>48</v>
      </c>
      <c r="T1491" s="4">
        <v>5000</v>
      </c>
      <c r="U1491" s="4">
        <f t="shared" si="76"/>
        <v>240000</v>
      </c>
      <c r="V1491" s="4">
        <f t="shared" si="77"/>
        <v>268800</v>
      </c>
      <c r="W1491" s="2" t="s">
        <v>34</v>
      </c>
      <c r="X1491" s="2">
        <v>2013</v>
      </c>
      <c r="Y1491" s="2"/>
    </row>
    <row r="1492" spans="2:34" ht="63.75" x14ac:dyDescent="0.2">
      <c r="B1492" s="2" t="s">
        <v>1705</v>
      </c>
      <c r="C1492" s="2" t="s">
        <v>23</v>
      </c>
      <c r="D1492" s="2" t="s">
        <v>4093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352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153</v>
      </c>
      <c r="T1492" s="4">
        <v>13000</v>
      </c>
      <c r="U1492" s="4">
        <f t="shared" si="76"/>
        <v>1989000</v>
      </c>
      <c r="V1492" s="4">
        <f t="shared" si="77"/>
        <v>2227680</v>
      </c>
      <c r="W1492" s="2" t="s">
        <v>34</v>
      </c>
      <c r="X1492" s="2">
        <v>2013</v>
      </c>
      <c r="Y1492" s="2"/>
    </row>
    <row r="1493" spans="2:34" ht="63.75" x14ac:dyDescent="0.2">
      <c r="B1493" s="2" t="s">
        <v>1708</v>
      </c>
      <c r="C1493" s="2" t="s">
        <v>23</v>
      </c>
      <c r="D1493" s="2" t="s">
        <v>4046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61</v>
      </c>
      <c r="T1493" s="4">
        <v>5000</v>
      </c>
      <c r="U1493" s="4">
        <f t="shared" si="76"/>
        <v>305000</v>
      </c>
      <c r="V1493" s="4">
        <f t="shared" si="77"/>
        <v>341600.00000000006</v>
      </c>
      <c r="W1493" s="2" t="s">
        <v>34</v>
      </c>
      <c r="X1493" s="2">
        <v>2013</v>
      </c>
      <c r="Y1493" s="2"/>
    </row>
    <row r="1494" spans="2:34" ht="63.75" x14ac:dyDescent="0.2">
      <c r="B1494" s="2" t="s">
        <v>1709</v>
      </c>
      <c r="C1494" s="2" t="s">
        <v>23</v>
      </c>
      <c r="D1494" s="2" t="s">
        <v>4093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1714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22</v>
      </c>
      <c r="T1494" s="4">
        <v>15000</v>
      </c>
      <c r="U1494" s="4">
        <f t="shared" si="76"/>
        <v>330000</v>
      </c>
      <c r="V1494" s="4">
        <f t="shared" si="77"/>
        <v>369600.00000000006</v>
      </c>
      <c r="W1494" s="2" t="s">
        <v>34</v>
      </c>
      <c r="X1494" s="2">
        <v>2013</v>
      </c>
      <c r="Y1494" s="2"/>
    </row>
    <row r="1495" spans="2:34" ht="63.75" x14ac:dyDescent="0.2">
      <c r="B1495" s="2" t="s">
        <v>1710</v>
      </c>
      <c r="C1495" s="2" t="s">
        <v>23</v>
      </c>
      <c r="D1495" s="2" t="s">
        <v>4046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20</v>
      </c>
      <c r="T1495" s="4">
        <v>5000</v>
      </c>
      <c r="U1495" s="4">
        <f t="shared" si="76"/>
        <v>100000</v>
      </c>
      <c r="V1495" s="4">
        <f t="shared" si="77"/>
        <v>112000.00000000001</v>
      </c>
      <c r="W1495" s="2" t="s">
        <v>34</v>
      </c>
      <c r="X1495" s="2">
        <v>2013</v>
      </c>
      <c r="Y1495" s="2"/>
    </row>
    <row r="1496" spans="2:34" ht="63.75" x14ac:dyDescent="0.2">
      <c r="B1496" s="2" t="s">
        <v>1711</v>
      </c>
      <c r="C1496" s="2" t="s">
        <v>23</v>
      </c>
      <c r="D1496" s="2" t="s">
        <v>4093</v>
      </c>
      <c r="E1496" s="2" t="s">
        <v>1718</v>
      </c>
      <c r="F1496" s="2" t="s">
        <v>1729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418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68</v>
      </c>
      <c r="T1496" s="4">
        <v>10000</v>
      </c>
      <c r="U1496" s="4">
        <f t="shared" si="76"/>
        <v>680000</v>
      </c>
      <c r="V1496" s="4">
        <f t="shared" si="77"/>
        <v>761600.00000000012</v>
      </c>
      <c r="W1496" s="2" t="s">
        <v>34</v>
      </c>
      <c r="X1496" s="2">
        <v>2013</v>
      </c>
      <c r="Y1496" s="2"/>
    </row>
    <row r="1497" spans="2:34" ht="63.75" x14ac:dyDescent="0.2">
      <c r="B1497" s="2" t="s">
        <v>1712</v>
      </c>
      <c r="C1497" s="2" t="s">
        <v>23</v>
      </c>
      <c r="D1497" s="2" t="s">
        <v>4046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34</v>
      </c>
      <c r="T1497" s="4">
        <v>8000</v>
      </c>
      <c r="U1497" s="4">
        <f t="shared" si="76"/>
        <v>272000</v>
      </c>
      <c r="V1497" s="4">
        <f t="shared" si="77"/>
        <v>304640</v>
      </c>
      <c r="W1497" s="2" t="s">
        <v>34</v>
      </c>
      <c r="X1497" s="2">
        <v>2013</v>
      </c>
      <c r="Y1497" s="2"/>
    </row>
    <row r="1498" spans="2:34" s="63" customFormat="1" ht="89.25" x14ac:dyDescent="0.2">
      <c r="B1498" s="64" t="s">
        <v>1713</v>
      </c>
      <c r="C1498" s="64" t="s">
        <v>23</v>
      </c>
      <c r="D1498" s="64" t="s">
        <v>4181</v>
      </c>
      <c r="E1498" s="64" t="s">
        <v>1732</v>
      </c>
      <c r="F1498" s="64" t="s">
        <v>1733</v>
      </c>
      <c r="G1498" s="64"/>
      <c r="H1498" s="64" t="s">
        <v>1344</v>
      </c>
      <c r="I1498" s="65">
        <v>0.1</v>
      </c>
      <c r="J1498" s="64" t="s">
        <v>27</v>
      </c>
      <c r="K1498" s="64" t="s">
        <v>28</v>
      </c>
      <c r="L1498" s="64" t="s">
        <v>1719</v>
      </c>
      <c r="M1498" s="64" t="s">
        <v>29</v>
      </c>
      <c r="N1498" s="64" t="s">
        <v>30</v>
      </c>
      <c r="O1498" s="64" t="s">
        <v>1689</v>
      </c>
      <c r="P1498" s="64" t="s">
        <v>1334</v>
      </c>
      <c r="Q1498" s="64">
        <v>796</v>
      </c>
      <c r="R1498" s="64" t="s">
        <v>33</v>
      </c>
      <c r="S1498" s="64">
        <v>4</v>
      </c>
      <c r="T1498" s="66">
        <v>50000</v>
      </c>
      <c r="U1498" s="66">
        <v>0</v>
      </c>
      <c r="V1498" s="66">
        <v>0</v>
      </c>
      <c r="W1498" s="64" t="s">
        <v>34</v>
      </c>
      <c r="X1498" s="64">
        <v>2013</v>
      </c>
      <c r="Y1498" s="64"/>
      <c r="Z1498" s="170"/>
      <c r="AA1498" s="170"/>
      <c r="AB1498" s="170"/>
      <c r="AC1498" s="170"/>
      <c r="AD1498" s="170"/>
      <c r="AE1498" s="170"/>
      <c r="AF1498" s="170"/>
      <c r="AG1498" s="170"/>
      <c r="AH1498" s="170"/>
    </row>
    <row r="1499" spans="2:34" ht="63.75" x14ac:dyDescent="0.2">
      <c r="B1499" s="2" t="s">
        <v>4629</v>
      </c>
      <c r="C1499" s="2" t="s">
        <v>23</v>
      </c>
      <c r="D1499" s="2" t="s">
        <v>4181</v>
      </c>
      <c r="E1499" s="2" t="s">
        <v>4630</v>
      </c>
      <c r="F1499" s="2" t="s">
        <v>4631</v>
      </c>
      <c r="G1499" s="2"/>
      <c r="H1499" s="2" t="s">
        <v>1344</v>
      </c>
      <c r="I1499" s="25">
        <v>0.1</v>
      </c>
      <c r="J1499" s="2" t="s">
        <v>27</v>
      </c>
      <c r="K1499" s="2" t="s">
        <v>28</v>
      </c>
      <c r="L1499" s="2" t="s">
        <v>1771</v>
      </c>
      <c r="M1499" s="2" t="s">
        <v>29</v>
      </c>
      <c r="N1499" s="2" t="s">
        <v>30</v>
      </c>
      <c r="O1499" s="2" t="s">
        <v>1689</v>
      </c>
      <c r="P1499" s="2" t="s">
        <v>1334</v>
      </c>
      <c r="Q1499" s="2">
        <v>796</v>
      </c>
      <c r="R1499" s="2" t="s">
        <v>33</v>
      </c>
      <c r="S1499" s="2">
        <v>2</v>
      </c>
      <c r="T1499" s="4">
        <v>100000</v>
      </c>
      <c r="U1499" s="4">
        <f>T1499*S1499</f>
        <v>200000</v>
      </c>
      <c r="V1499" s="4">
        <f>U1499*1.12</f>
        <v>224000.00000000003</v>
      </c>
      <c r="W1499" s="2" t="s">
        <v>34</v>
      </c>
      <c r="X1499" s="2">
        <v>2013</v>
      </c>
      <c r="Y1499" s="2" t="s">
        <v>4632</v>
      </c>
    </row>
    <row r="1500" spans="2:34" ht="63.75" x14ac:dyDescent="0.2">
      <c r="B1500" s="2" t="s">
        <v>1715</v>
      </c>
      <c r="C1500" s="2" t="s">
        <v>23</v>
      </c>
      <c r="D1500" s="2" t="s">
        <v>1736</v>
      </c>
      <c r="E1500" s="2" t="s">
        <v>1737</v>
      </c>
      <c r="F1500" s="2" t="s">
        <v>1737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1734</v>
      </c>
      <c r="M1500" s="2" t="s">
        <v>319</v>
      </c>
      <c r="N1500" s="2" t="s">
        <v>30</v>
      </c>
      <c r="O1500" s="2" t="s">
        <v>1791</v>
      </c>
      <c r="P1500" s="2" t="s">
        <v>1334</v>
      </c>
      <c r="Q1500" s="2">
        <v>796</v>
      </c>
      <c r="R1500" s="2" t="s">
        <v>33</v>
      </c>
      <c r="S1500" s="2">
        <v>10</v>
      </c>
      <c r="T1500" s="4">
        <v>15000</v>
      </c>
      <c r="U1500" s="4">
        <f t="shared" si="76"/>
        <v>150000</v>
      </c>
      <c r="V1500" s="4">
        <f t="shared" si="77"/>
        <v>168000.00000000003</v>
      </c>
      <c r="W1500" s="2" t="s">
        <v>34</v>
      </c>
      <c r="X1500" s="2">
        <v>2013</v>
      </c>
      <c r="Y1500" s="2"/>
    </row>
    <row r="1501" spans="2:34" ht="63.75" x14ac:dyDescent="0.2">
      <c r="B1501" s="2" t="s">
        <v>1717</v>
      </c>
      <c r="C1501" s="2" t="s">
        <v>23</v>
      </c>
      <c r="D1501" s="2" t="s">
        <v>4128</v>
      </c>
      <c r="E1501" s="2" t="s">
        <v>4127</v>
      </c>
      <c r="F1501" s="2" t="s">
        <v>1741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1621</v>
      </c>
      <c r="M1501" s="2" t="s">
        <v>352</v>
      </c>
      <c r="N1501" s="2" t="s">
        <v>30</v>
      </c>
      <c r="O1501" s="2" t="s">
        <v>1866</v>
      </c>
      <c r="P1501" s="2" t="s">
        <v>1334</v>
      </c>
      <c r="Q1501" s="2">
        <v>796</v>
      </c>
      <c r="R1501" s="2" t="s">
        <v>33</v>
      </c>
      <c r="S1501" s="2">
        <v>2</v>
      </c>
      <c r="T1501" s="4">
        <v>1500</v>
      </c>
      <c r="U1501" s="4">
        <f t="shared" si="76"/>
        <v>3000</v>
      </c>
      <c r="V1501" s="4">
        <f t="shared" si="77"/>
        <v>3360.0000000000005</v>
      </c>
      <c r="W1501" s="2" t="s">
        <v>34</v>
      </c>
      <c r="X1501" s="2">
        <v>2013</v>
      </c>
      <c r="Y1501" s="2"/>
    </row>
    <row r="1502" spans="2:34" ht="63.75" x14ac:dyDescent="0.2">
      <c r="B1502" s="2" t="s">
        <v>1721</v>
      </c>
      <c r="C1502" s="2" t="s">
        <v>23</v>
      </c>
      <c r="D1502" s="2" t="s">
        <v>4187</v>
      </c>
      <c r="E1502" s="2" t="s">
        <v>1744</v>
      </c>
      <c r="F1502" s="2" t="s">
        <v>1744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254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48</v>
      </c>
      <c r="T1502" s="4">
        <v>5000</v>
      </c>
      <c r="U1502" s="4">
        <f t="shared" si="76"/>
        <v>240000</v>
      </c>
      <c r="V1502" s="4">
        <f t="shared" si="77"/>
        <v>268800</v>
      </c>
      <c r="W1502" s="2" t="s">
        <v>34</v>
      </c>
      <c r="X1502" s="2">
        <v>2013</v>
      </c>
      <c r="Y1502" s="2"/>
    </row>
    <row r="1503" spans="2:34" ht="63.75" x14ac:dyDescent="0.2">
      <c r="B1503" s="2" t="s">
        <v>1724</v>
      </c>
      <c r="C1503" s="2" t="s">
        <v>23</v>
      </c>
      <c r="D1503" s="2" t="s">
        <v>4178</v>
      </c>
      <c r="E1503" s="2" t="s">
        <v>1746</v>
      </c>
      <c r="F1503" s="2" t="s">
        <v>1746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12</v>
      </c>
      <c r="T1503" s="4">
        <v>7000</v>
      </c>
      <c r="U1503" s="4">
        <f t="shared" si="76"/>
        <v>84000</v>
      </c>
      <c r="V1503" s="4">
        <f t="shared" si="77"/>
        <v>94080.000000000015</v>
      </c>
      <c r="W1503" s="2" t="s">
        <v>34</v>
      </c>
      <c r="X1503" s="2">
        <v>2013</v>
      </c>
      <c r="Y1503" s="2"/>
    </row>
    <row r="1504" spans="2:34" ht="63.75" x14ac:dyDescent="0.2">
      <c r="B1504" s="2" t="s">
        <v>1725</v>
      </c>
      <c r="C1504" s="2" t="s">
        <v>23</v>
      </c>
      <c r="D1504" s="2" t="s">
        <v>4183</v>
      </c>
      <c r="E1504" s="2" t="s">
        <v>1748</v>
      </c>
      <c r="F1504" s="2" t="s">
        <v>1748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4000</v>
      </c>
      <c r="U1504" s="4">
        <f t="shared" si="76"/>
        <v>48000</v>
      </c>
      <c r="V1504" s="4">
        <f t="shared" si="77"/>
        <v>53760.000000000007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1726</v>
      </c>
      <c r="C1505" s="2" t="s">
        <v>23</v>
      </c>
      <c r="D1505" s="2" t="s">
        <v>4185</v>
      </c>
      <c r="E1505" s="2" t="s">
        <v>1750</v>
      </c>
      <c r="F1505" s="2" t="s">
        <v>1750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1200</v>
      </c>
      <c r="U1505" s="4">
        <f t="shared" si="76"/>
        <v>14400</v>
      </c>
      <c r="V1505" s="4">
        <f t="shared" si="77"/>
        <v>16128.000000000002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1727</v>
      </c>
      <c r="C1506" s="2" t="s">
        <v>23</v>
      </c>
      <c r="D1506" s="2" t="s">
        <v>4196</v>
      </c>
      <c r="E1506" s="2" t="s">
        <v>1752</v>
      </c>
      <c r="F1506" s="2" t="s">
        <v>1752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2</v>
      </c>
      <c r="T1506" s="4">
        <v>3000</v>
      </c>
      <c r="U1506" s="4">
        <f t="shared" si="76"/>
        <v>6000</v>
      </c>
      <c r="V1506" s="4">
        <f t="shared" si="77"/>
        <v>6720.0000000000009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1728</v>
      </c>
      <c r="C1507" s="2" t="s">
        <v>23</v>
      </c>
      <c r="D1507" s="2" t="s">
        <v>4195</v>
      </c>
      <c r="E1507" s="2" t="s">
        <v>1738</v>
      </c>
      <c r="F1507" s="2" t="s">
        <v>1738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10</v>
      </c>
      <c r="T1507" s="4">
        <v>1500</v>
      </c>
      <c r="U1507" s="4">
        <f t="shared" si="76"/>
        <v>15000</v>
      </c>
      <c r="V1507" s="4">
        <f t="shared" si="77"/>
        <v>16800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1730</v>
      </c>
      <c r="C1508" s="2" t="s">
        <v>23</v>
      </c>
      <c r="D1508" s="2" t="s">
        <v>4197</v>
      </c>
      <c r="E1508" s="2" t="s">
        <v>4198</v>
      </c>
      <c r="F1508" s="2" t="s">
        <v>1755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4</v>
      </c>
      <c r="T1508" s="4">
        <v>2000</v>
      </c>
      <c r="U1508" s="4">
        <f t="shared" si="76"/>
        <v>8000</v>
      </c>
      <c r="V1508" s="4">
        <f t="shared" si="77"/>
        <v>8960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1731</v>
      </c>
      <c r="C1509" s="2" t="s">
        <v>23</v>
      </c>
      <c r="D1509" s="2" t="s">
        <v>4172</v>
      </c>
      <c r="E1509" s="2" t="s">
        <v>4173</v>
      </c>
      <c r="F1509" s="2" t="s">
        <v>1757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4</v>
      </c>
      <c r="T1509" s="4">
        <v>1500</v>
      </c>
      <c r="U1509" s="4">
        <f t="shared" ref="U1509:U1528" si="78">T1509*S1509</f>
        <v>6000</v>
      </c>
      <c r="V1509" s="4">
        <f t="shared" si="77"/>
        <v>6720.0000000000009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4240</v>
      </c>
      <c r="C1510" s="2" t="s">
        <v>23</v>
      </c>
      <c r="D1510" s="2" t="s">
        <v>4172</v>
      </c>
      <c r="E1510" s="2" t="s">
        <v>4173</v>
      </c>
      <c r="F1510" s="2" t="s">
        <v>1757</v>
      </c>
      <c r="G1510" s="2"/>
      <c r="H1510" s="2" t="s">
        <v>1344</v>
      </c>
      <c r="I1510" s="25">
        <v>0.1</v>
      </c>
      <c r="J1510" s="2">
        <v>711000000</v>
      </c>
      <c r="K1510" s="2" t="s">
        <v>28</v>
      </c>
      <c r="L1510" s="2" t="s">
        <v>1268</v>
      </c>
      <c r="M1510" s="2" t="s">
        <v>4221</v>
      </c>
      <c r="N1510" s="2" t="s">
        <v>30</v>
      </c>
      <c r="O1510" s="2" t="s">
        <v>4222</v>
      </c>
      <c r="P1510" s="2" t="s">
        <v>1334</v>
      </c>
      <c r="Q1510" s="2">
        <v>796</v>
      </c>
      <c r="R1510" s="2" t="s">
        <v>33</v>
      </c>
      <c r="S1510" s="2">
        <v>60</v>
      </c>
      <c r="T1510" s="4">
        <v>950</v>
      </c>
      <c r="U1510" s="4">
        <f t="shared" ref="U1510:U1511" si="79">T1510*S1510</f>
        <v>57000</v>
      </c>
      <c r="V1510" s="4">
        <f t="shared" si="77"/>
        <v>63840.000000000007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4241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>
        <v>711000000</v>
      </c>
      <c r="K1511" s="2" t="s">
        <v>28</v>
      </c>
      <c r="L1511" s="2" t="s">
        <v>1268</v>
      </c>
      <c r="M1511" s="2" t="s">
        <v>4223</v>
      </c>
      <c r="N1511" s="2" t="s">
        <v>30</v>
      </c>
      <c r="O1511" s="2" t="s">
        <v>4222</v>
      </c>
      <c r="P1511" s="2" t="s">
        <v>1334</v>
      </c>
      <c r="Q1511" s="2">
        <v>796</v>
      </c>
      <c r="R1511" s="2" t="s">
        <v>33</v>
      </c>
      <c r="S1511" s="2">
        <v>60</v>
      </c>
      <c r="T1511" s="4">
        <v>2040</v>
      </c>
      <c r="U1511" s="4">
        <f t="shared" si="79"/>
        <v>122400</v>
      </c>
      <c r="V1511" s="4">
        <f t="shared" si="77"/>
        <v>137088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1735</v>
      </c>
      <c r="C1512" s="2" t="s">
        <v>23</v>
      </c>
      <c r="D1512" s="2" t="s">
        <v>4194</v>
      </c>
      <c r="E1512" s="2" t="s">
        <v>1759</v>
      </c>
      <c r="F1512" s="2" t="s">
        <v>1759</v>
      </c>
      <c r="G1512" s="2"/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1734</v>
      </c>
      <c r="M1512" s="2" t="s">
        <v>254</v>
      </c>
      <c r="N1512" s="2" t="s">
        <v>30</v>
      </c>
      <c r="O1512" s="2" t="s">
        <v>1791</v>
      </c>
      <c r="P1512" s="2" t="s">
        <v>1334</v>
      </c>
      <c r="Q1512" s="2">
        <v>796</v>
      </c>
      <c r="R1512" s="2" t="s">
        <v>33</v>
      </c>
      <c r="S1512" s="2">
        <v>6</v>
      </c>
      <c r="T1512" s="4">
        <v>5000</v>
      </c>
      <c r="U1512" s="4">
        <f t="shared" si="78"/>
        <v>30000</v>
      </c>
      <c r="V1512" s="4">
        <f t="shared" si="77"/>
        <v>33600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4242</v>
      </c>
      <c r="C1513" s="2" t="s">
        <v>23</v>
      </c>
      <c r="D1513" s="2" t="s">
        <v>4169</v>
      </c>
      <c r="E1513" s="2" t="s">
        <v>1761</v>
      </c>
      <c r="F1513" s="2" t="s">
        <v>1761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10</v>
      </c>
      <c r="T1513" s="4">
        <v>5000</v>
      </c>
      <c r="U1513" s="4">
        <f t="shared" si="78"/>
        <v>50000</v>
      </c>
      <c r="V1513" s="4">
        <f t="shared" si="77"/>
        <v>56000.000000000007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4243</v>
      </c>
      <c r="C1514" s="2" t="s">
        <v>23</v>
      </c>
      <c r="D1514" s="2" t="s">
        <v>4188</v>
      </c>
      <c r="E1514" s="2" t="s">
        <v>1739</v>
      </c>
      <c r="F1514" s="2" t="s">
        <v>1739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12</v>
      </c>
      <c r="T1514" s="4">
        <v>2000</v>
      </c>
      <c r="U1514" s="4">
        <f t="shared" si="78"/>
        <v>24000</v>
      </c>
      <c r="V1514" s="4">
        <f t="shared" si="77"/>
        <v>26880.000000000004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4244</v>
      </c>
      <c r="C1515" s="2" t="s">
        <v>23</v>
      </c>
      <c r="D1515" s="2" t="s">
        <v>4170</v>
      </c>
      <c r="E1515" s="2" t="s">
        <v>1764</v>
      </c>
      <c r="F1515" s="2" t="s">
        <v>1764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8</v>
      </c>
      <c r="T1515" s="4">
        <v>1600</v>
      </c>
      <c r="U1515" s="4">
        <f t="shared" si="78"/>
        <v>12800</v>
      </c>
      <c r="V1515" s="4">
        <f t="shared" si="77"/>
        <v>14336.000000000002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4245</v>
      </c>
      <c r="C1516" s="2" t="s">
        <v>23</v>
      </c>
      <c r="D1516" s="2" t="s">
        <v>4177</v>
      </c>
      <c r="E1516" s="2" t="s">
        <v>4176</v>
      </c>
      <c r="F1516" s="2" t="s">
        <v>4176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18</v>
      </c>
      <c r="T1516" s="4">
        <v>3000</v>
      </c>
      <c r="U1516" s="4">
        <f t="shared" si="78"/>
        <v>54000</v>
      </c>
      <c r="V1516" s="4">
        <f t="shared" si="77"/>
        <v>60480.000000000007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4246</v>
      </c>
      <c r="C1517" s="2" t="s">
        <v>23</v>
      </c>
      <c r="D1517" s="2" t="s">
        <v>4175</v>
      </c>
      <c r="E1517" s="2" t="s">
        <v>1767</v>
      </c>
      <c r="F1517" s="2" t="s">
        <v>1767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10</v>
      </c>
      <c r="T1517" s="4">
        <v>5000</v>
      </c>
      <c r="U1517" s="4">
        <f t="shared" si="78"/>
        <v>50000</v>
      </c>
      <c r="V1517" s="4">
        <f t="shared" si="77"/>
        <v>56000.000000000007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4247</v>
      </c>
      <c r="C1518" s="2" t="s">
        <v>23</v>
      </c>
      <c r="D1518" s="2" t="s">
        <v>4171</v>
      </c>
      <c r="E1518" s="2" t="s">
        <v>1742</v>
      </c>
      <c r="F1518" s="2" t="s">
        <v>1742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9</v>
      </c>
      <c r="T1518" s="4">
        <v>2000</v>
      </c>
      <c r="U1518" s="4">
        <f t="shared" si="78"/>
        <v>18000</v>
      </c>
      <c r="V1518" s="4">
        <f t="shared" si="77"/>
        <v>20160.000000000004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4248</v>
      </c>
      <c r="C1519" s="2" t="s">
        <v>23</v>
      </c>
      <c r="D1519" s="2" t="s">
        <v>4195</v>
      </c>
      <c r="E1519" s="2" t="s">
        <v>1738</v>
      </c>
      <c r="F1519" s="2" t="s">
        <v>1738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1769</v>
      </c>
      <c r="M1519" s="2" t="s">
        <v>221</v>
      </c>
      <c r="N1519" s="2" t="s">
        <v>30</v>
      </c>
      <c r="O1519" s="2" t="s">
        <v>1884</v>
      </c>
      <c r="P1519" s="2" t="s">
        <v>1334</v>
      </c>
      <c r="Q1519" s="2">
        <v>796</v>
      </c>
      <c r="R1519" s="2" t="s">
        <v>33</v>
      </c>
      <c r="S1519" s="2">
        <v>50</v>
      </c>
      <c r="T1519" s="4">
        <v>5000</v>
      </c>
      <c r="U1519" s="4">
        <f t="shared" si="78"/>
        <v>250000</v>
      </c>
      <c r="V1519" s="4">
        <f t="shared" si="77"/>
        <v>280000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4249</v>
      </c>
      <c r="C1520" s="2" t="s">
        <v>23</v>
      </c>
      <c r="D1520" s="2" t="s">
        <v>4175</v>
      </c>
      <c r="E1520" s="2" t="s">
        <v>1773</v>
      </c>
      <c r="F1520" s="2" t="s">
        <v>1773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1771</v>
      </c>
      <c r="M1520" s="2" t="s">
        <v>550</v>
      </c>
      <c r="N1520" s="2" t="s">
        <v>30</v>
      </c>
      <c r="O1520" s="2" t="s">
        <v>4199</v>
      </c>
      <c r="P1520" s="2" t="s">
        <v>1334</v>
      </c>
      <c r="Q1520" s="2">
        <v>796</v>
      </c>
      <c r="R1520" s="2" t="s">
        <v>33</v>
      </c>
      <c r="S1520" s="2">
        <v>2</v>
      </c>
      <c r="T1520" s="4">
        <v>10000</v>
      </c>
      <c r="U1520" s="4">
        <f t="shared" si="78"/>
        <v>20000</v>
      </c>
      <c r="V1520" s="4">
        <f t="shared" si="77"/>
        <v>22400.000000000004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4250</v>
      </c>
      <c r="C1521" s="2" t="s">
        <v>23</v>
      </c>
      <c r="D1521" s="2" t="s">
        <v>4195</v>
      </c>
      <c r="E1521" s="2" t="s">
        <v>1738</v>
      </c>
      <c r="F1521" s="2" t="s">
        <v>1738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3962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25</v>
      </c>
      <c r="T1521" s="4">
        <v>3000</v>
      </c>
      <c r="U1521" s="4">
        <f t="shared" si="78"/>
        <v>75000</v>
      </c>
      <c r="V1521" s="4">
        <f t="shared" si="77"/>
        <v>84000.000000000015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4251</v>
      </c>
      <c r="C1522" s="2" t="s">
        <v>23</v>
      </c>
      <c r="D1522" s="2" t="s">
        <v>4183</v>
      </c>
      <c r="E1522" s="2" t="s">
        <v>1748</v>
      </c>
      <c r="F1522" s="2" t="s">
        <v>1748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3962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32</v>
      </c>
      <c r="T1522" s="4">
        <v>4000</v>
      </c>
      <c r="U1522" s="4">
        <f t="shared" si="78"/>
        <v>128000</v>
      </c>
      <c r="V1522" s="4">
        <f t="shared" si="77"/>
        <v>143360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4252</v>
      </c>
      <c r="C1523" s="2" t="s">
        <v>23</v>
      </c>
      <c r="D1523" s="2" t="s">
        <v>4184</v>
      </c>
      <c r="E1523" s="2" t="s">
        <v>1777</v>
      </c>
      <c r="F1523" s="2" t="s">
        <v>1777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64</v>
      </c>
      <c r="T1523" s="4">
        <v>2000</v>
      </c>
      <c r="U1523" s="4">
        <f t="shared" si="78"/>
        <v>128000</v>
      </c>
      <c r="V1523" s="4">
        <f t="shared" si="77"/>
        <v>143360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4253</v>
      </c>
      <c r="C1524" s="2" t="s">
        <v>23</v>
      </c>
      <c r="D1524" s="2" t="s">
        <v>4189</v>
      </c>
      <c r="E1524" s="2" t="s">
        <v>1779</v>
      </c>
      <c r="F1524" s="2" t="s">
        <v>1779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64</v>
      </c>
      <c r="T1524" s="4">
        <v>1500</v>
      </c>
      <c r="U1524" s="4">
        <f t="shared" si="78"/>
        <v>96000</v>
      </c>
      <c r="V1524" s="4">
        <f t="shared" si="77"/>
        <v>107520.00000000001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4254</v>
      </c>
      <c r="C1525" s="2" t="s">
        <v>23</v>
      </c>
      <c r="D1525" s="2" t="s">
        <v>4182</v>
      </c>
      <c r="E1525" s="2" t="s">
        <v>1781</v>
      </c>
      <c r="F1525" s="2" t="s">
        <v>1781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32</v>
      </c>
      <c r="T1525" s="4">
        <v>900</v>
      </c>
      <c r="U1525" s="4">
        <f t="shared" si="78"/>
        <v>28800</v>
      </c>
      <c r="V1525" s="4">
        <f t="shared" si="77"/>
        <v>32256.000000000004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4255</v>
      </c>
      <c r="C1526" s="2" t="s">
        <v>23</v>
      </c>
      <c r="D1526" s="2" t="s">
        <v>4185</v>
      </c>
      <c r="E1526" s="2" t="s">
        <v>1750</v>
      </c>
      <c r="F1526" s="2" t="s">
        <v>1750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16</v>
      </c>
      <c r="T1526" s="4">
        <v>1800</v>
      </c>
      <c r="U1526" s="4">
        <f t="shared" si="78"/>
        <v>28800</v>
      </c>
      <c r="V1526" s="4">
        <f t="shared" si="77"/>
        <v>32256.000000000004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4256</v>
      </c>
      <c r="C1527" s="2" t="s">
        <v>23</v>
      </c>
      <c r="D1527" s="2" t="s">
        <v>4178</v>
      </c>
      <c r="E1527" s="2" t="s">
        <v>1784</v>
      </c>
      <c r="F1527" s="2" t="s">
        <v>1784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3000</v>
      </c>
      <c r="U1527" s="4">
        <f t="shared" si="78"/>
        <v>48000</v>
      </c>
      <c r="V1527" s="4">
        <f t="shared" si="77"/>
        <v>53760.000000000007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1740</v>
      </c>
      <c r="C1528" s="2" t="s">
        <v>23</v>
      </c>
      <c r="D1528" s="2" t="s">
        <v>4186</v>
      </c>
      <c r="E1528" s="2" t="s">
        <v>1786</v>
      </c>
      <c r="F1528" s="2" t="s">
        <v>1786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2000</v>
      </c>
      <c r="U1528" s="4">
        <f t="shared" si="78"/>
        <v>32000</v>
      </c>
      <c r="V1528" s="4">
        <f t="shared" si="77"/>
        <v>35840</v>
      </c>
      <c r="W1528" s="2" t="s">
        <v>34</v>
      </c>
      <c r="X1528" s="2">
        <v>2013</v>
      </c>
      <c r="Y1528" s="2"/>
    </row>
    <row r="1529" spans="2:25" ht="409.5" x14ac:dyDescent="0.2">
      <c r="B1529" s="2" t="s">
        <v>4257</v>
      </c>
      <c r="C1529" s="2" t="s">
        <v>23</v>
      </c>
      <c r="D1529" s="2" t="s">
        <v>1793</v>
      </c>
      <c r="E1529" s="2" t="s">
        <v>1794</v>
      </c>
      <c r="F1529" s="2" t="s">
        <v>1795</v>
      </c>
      <c r="G1529" s="2" t="s">
        <v>1796</v>
      </c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1791</v>
      </c>
      <c r="M1529" s="2" t="s">
        <v>29</v>
      </c>
      <c r="N1529" s="2" t="s">
        <v>30</v>
      </c>
      <c r="O1529" s="2" t="s">
        <v>1789</v>
      </c>
      <c r="P1529" s="2" t="s">
        <v>1790</v>
      </c>
      <c r="Q1529" s="2">
        <v>796</v>
      </c>
      <c r="R1529" s="2" t="s">
        <v>33</v>
      </c>
      <c r="S1529" s="2">
        <v>7</v>
      </c>
      <c r="T1529" s="4">
        <v>5500</v>
      </c>
      <c r="U1529" s="4">
        <f t="shared" ref="U1529:U1537" si="80">T1529*S1529</f>
        <v>38500</v>
      </c>
      <c r="V1529" s="4">
        <f t="shared" si="77"/>
        <v>43120.000000000007</v>
      </c>
      <c r="W1529" s="2" t="s">
        <v>34</v>
      </c>
      <c r="X1529" s="2">
        <v>2013</v>
      </c>
      <c r="Y1529" s="2"/>
    </row>
    <row r="1530" spans="2:25" ht="409.5" x14ac:dyDescent="0.2">
      <c r="B1530" s="2" t="s">
        <v>4258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26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188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2</v>
      </c>
      <c r="T1530" s="4">
        <v>5500</v>
      </c>
      <c r="U1530" s="4">
        <f t="shared" si="80"/>
        <v>11000</v>
      </c>
      <c r="V1530" s="4">
        <f t="shared" si="77"/>
        <v>12320.000000000002</v>
      </c>
      <c r="W1530" s="2" t="s">
        <v>34</v>
      </c>
      <c r="X1530" s="2">
        <v>2013</v>
      </c>
      <c r="Y1530" s="2"/>
    </row>
    <row r="1531" spans="2:25" ht="409.5" x14ac:dyDescent="0.2">
      <c r="B1531" s="2" t="s">
        <v>4259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155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9.5" x14ac:dyDescent="0.2">
      <c r="B1532" s="2" t="s">
        <v>4260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221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9.5" x14ac:dyDescent="0.2">
      <c r="B1533" s="2" t="s">
        <v>4261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3962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9.5" x14ac:dyDescent="0.2">
      <c r="B1534" s="2" t="s">
        <v>4262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484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9.5" x14ac:dyDescent="0.2">
      <c r="B1535" s="2" t="s">
        <v>4263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418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9.5" x14ac:dyDescent="0.2">
      <c r="B1536" s="2" t="s">
        <v>4264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385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9.5" x14ac:dyDescent="0.2">
      <c r="B1537" s="2" t="s">
        <v>4265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451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9.5" x14ac:dyDescent="0.2">
      <c r="B1538" s="2" t="s">
        <v>4266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517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ref="U1538:U1588" si="81">T1538*S1538</f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9.5" x14ac:dyDescent="0.2">
      <c r="B1539" s="2" t="s">
        <v>4267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319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1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9.5" x14ac:dyDescent="0.2">
      <c r="B1540" s="2" t="s">
        <v>4268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352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9.5" x14ac:dyDescent="0.2">
      <c r="B1541" s="2" t="s">
        <v>4269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254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9.5" x14ac:dyDescent="0.2">
      <c r="B1542" s="2" t="s">
        <v>4270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550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127.5" x14ac:dyDescent="0.2">
      <c r="B1543" s="2" t="s">
        <v>4271</v>
      </c>
      <c r="C1543" s="2" t="s">
        <v>23</v>
      </c>
      <c r="D1543" s="2" t="s">
        <v>1811</v>
      </c>
      <c r="E1543" s="2" t="s">
        <v>1812</v>
      </c>
      <c r="F1543" s="2" t="s">
        <v>1813</v>
      </c>
      <c r="G1543" s="2" t="s">
        <v>1814</v>
      </c>
      <c r="H1543" s="2" t="s">
        <v>1344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29</v>
      </c>
      <c r="N1543" s="2" t="s">
        <v>30</v>
      </c>
      <c r="O1543" s="2" t="s">
        <v>1815</v>
      </c>
      <c r="P1543" s="2" t="s">
        <v>1790</v>
      </c>
      <c r="Q1543" s="2">
        <v>796</v>
      </c>
      <c r="R1543" s="2" t="s">
        <v>33</v>
      </c>
      <c r="S1543" s="2">
        <v>5</v>
      </c>
      <c r="T1543" s="4">
        <v>950</v>
      </c>
      <c r="U1543" s="4">
        <f t="shared" si="81"/>
        <v>4750</v>
      </c>
      <c r="V1543" s="4">
        <f t="shared" si="77"/>
        <v>5320.0000000000009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4272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188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950</v>
      </c>
      <c r="U1544" s="4">
        <f t="shared" si="81"/>
        <v>1900</v>
      </c>
      <c r="V1544" s="4">
        <f t="shared" si="77"/>
        <v>2128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4273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155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4274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221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4275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3962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4276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484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4277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418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4278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385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1743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451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1745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517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1747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319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1749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352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1751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254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ref="V1555:V1618" si="82">U1555*1.12</f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1753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550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si="82"/>
        <v>2128</v>
      </c>
      <c r="W1556" s="2" t="s">
        <v>34</v>
      </c>
      <c r="X1556" s="2">
        <v>2013</v>
      </c>
      <c r="Y1556" s="2"/>
    </row>
    <row r="1557" spans="2:25" ht="255" x14ac:dyDescent="0.2">
      <c r="B1557" s="2" t="s">
        <v>1754</v>
      </c>
      <c r="C1557" s="2" t="s">
        <v>23</v>
      </c>
      <c r="D1557" s="2" t="s">
        <v>1830</v>
      </c>
      <c r="E1557" s="2" t="s">
        <v>1831</v>
      </c>
      <c r="F1557" s="2" t="s">
        <v>1832</v>
      </c>
      <c r="G1557" s="2" t="s">
        <v>1833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29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5</v>
      </c>
      <c r="T1557" s="4">
        <v>1500</v>
      </c>
      <c r="U1557" s="4">
        <f t="shared" si="81"/>
        <v>7500</v>
      </c>
      <c r="V1557" s="4">
        <f t="shared" si="82"/>
        <v>8400</v>
      </c>
      <c r="W1557" s="2" t="s">
        <v>34</v>
      </c>
      <c r="X1557" s="2">
        <v>2013</v>
      </c>
      <c r="Y1557" s="2"/>
    </row>
    <row r="1558" spans="2:25" ht="255" x14ac:dyDescent="0.2">
      <c r="B1558" s="2" t="s">
        <v>4279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188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1500</v>
      </c>
      <c r="U1558" s="4">
        <f t="shared" si="81"/>
        <v>3000</v>
      </c>
      <c r="V1558" s="4">
        <f t="shared" si="82"/>
        <v>3360.0000000000005</v>
      </c>
      <c r="W1558" s="2" t="s">
        <v>34</v>
      </c>
      <c r="X1558" s="2">
        <v>2013</v>
      </c>
      <c r="Y1558" s="2"/>
    </row>
    <row r="1559" spans="2:25" ht="255" x14ac:dyDescent="0.2">
      <c r="B1559" s="2" t="s">
        <v>1756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155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55" x14ac:dyDescent="0.2">
      <c r="B1560" s="2" t="s">
        <v>4219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221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55" x14ac:dyDescent="0.2">
      <c r="B1561" s="2" t="s">
        <v>4220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3962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55" x14ac:dyDescent="0.2">
      <c r="B1562" s="2" t="s">
        <v>1758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484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55" x14ac:dyDescent="0.2">
      <c r="B1563" s="2" t="s">
        <v>1760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418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55" x14ac:dyDescent="0.2">
      <c r="B1564" s="2" t="s">
        <v>1762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385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55" x14ac:dyDescent="0.2">
      <c r="B1565" s="2" t="s">
        <v>1763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451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55" x14ac:dyDescent="0.2">
      <c r="B1566" s="2" t="s">
        <v>1765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517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55" x14ac:dyDescent="0.2">
      <c r="B1567" s="2" t="s">
        <v>1766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319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55" x14ac:dyDescent="0.2">
      <c r="B1568" s="2" t="s">
        <v>4280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352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55" x14ac:dyDescent="0.2">
      <c r="B1569" s="2" t="s">
        <v>4281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254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55" x14ac:dyDescent="0.2">
      <c r="B1570" s="2" t="s">
        <v>4282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550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114.75" x14ac:dyDescent="0.2">
      <c r="B1571" s="2" t="s">
        <v>4283</v>
      </c>
      <c r="C1571" s="2" t="s">
        <v>23</v>
      </c>
      <c r="D1571" s="2" t="s">
        <v>4132</v>
      </c>
      <c r="E1571" s="2" t="s">
        <v>1848</v>
      </c>
      <c r="F1571" s="2" t="s">
        <v>1849</v>
      </c>
      <c r="G1571" s="2"/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1769</v>
      </c>
      <c r="M1571" s="2" t="s">
        <v>29</v>
      </c>
      <c r="N1571" s="2" t="s">
        <v>30</v>
      </c>
      <c r="O1571" s="2" t="s">
        <v>1850</v>
      </c>
      <c r="P1571" s="2" t="s">
        <v>1790</v>
      </c>
      <c r="Q1571" s="2">
        <v>55</v>
      </c>
      <c r="R1571" s="2" t="s">
        <v>4202</v>
      </c>
      <c r="S1571" s="2">
        <v>610</v>
      </c>
      <c r="T1571" s="4">
        <v>95</v>
      </c>
      <c r="U1571" s="4">
        <f t="shared" si="81"/>
        <v>57950</v>
      </c>
      <c r="V1571" s="4">
        <f t="shared" si="82"/>
        <v>64904.000000000007</v>
      </c>
      <c r="W1571" s="2" t="s">
        <v>34</v>
      </c>
      <c r="X1571" s="2">
        <v>2013</v>
      </c>
      <c r="Y1571" s="2"/>
    </row>
    <row r="1572" spans="2:25" ht="102" x14ac:dyDescent="0.2">
      <c r="B1572" s="2" t="s">
        <v>1768</v>
      </c>
      <c r="C1572" s="2" t="s">
        <v>23</v>
      </c>
      <c r="D1572" s="2" t="s">
        <v>4132</v>
      </c>
      <c r="E1572" s="2" t="s">
        <v>1848</v>
      </c>
      <c r="F1572" s="2" t="s">
        <v>1852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155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4202</v>
      </c>
      <c r="S1572" s="2">
        <v>305</v>
      </c>
      <c r="T1572" s="4">
        <v>45</v>
      </c>
      <c r="U1572" s="4">
        <f t="shared" si="81"/>
        <v>13725</v>
      </c>
      <c r="V1572" s="4">
        <f t="shared" si="82"/>
        <v>15372.000000000002</v>
      </c>
      <c r="W1572" s="2" t="s">
        <v>34</v>
      </c>
      <c r="X1572" s="2">
        <v>2013</v>
      </c>
      <c r="Y1572" s="2"/>
    </row>
    <row r="1573" spans="2:25" ht="102" x14ac:dyDescent="0.2">
      <c r="B1573" s="2" t="s">
        <v>4284</v>
      </c>
      <c r="C1573" s="2" t="s">
        <v>23</v>
      </c>
      <c r="D1573" s="2" t="s">
        <v>4132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221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4285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484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4286</v>
      </c>
      <c r="C1575" s="2" t="s">
        <v>23</v>
      </c>
      <c r="D1575" s="2" t="s">
        <v>1856</v>
      </c>
      <c r="E1575" s="2" t="s">
        <v>1857</v>
      </c>
      <c r="F1575" s="2" t="s">
        <v>1858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1787</v>
      </c>
      <c r="M1575" s="2" t="s">
        <v>29</v>
      </c>
      <c r="N1575" s="2" t="s">
        <v>30</v>
      </c>
      <c r="O1575" s="2" t="s">
        <v>1850</v>
      </c>
      <c r="P1575" s="2" t="s">
        <v>1790</v>
      </c>
      <c r="Q1575" s="2">
        <v>704</v>
      </c>
      <c r="R1575" s="2" t="s">
        <v>1859</v>
      </c>
      <c r="S1575" s="2">
        <v>1</v>
      </c>
      <c r="T1575" s="4">
        <v>50000</v>
      </c>
      <c r="U1575" s="4">
        <f t="shared" si="81"/>
        <v>50000</v>
      </c>
      <c r="V1575" s="4">
        <f t="shared" si="82"/>
        <v>56000.000000000007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4287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188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15000</v>
      </c>
      <c r="U1576" s="4">
        <f t="shared" si="81"/>
        <v>15000</v>
      </c>
      <c r="V1576" s="4">
        <f t="shared" si="82"/>
        <v>16800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4288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155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4289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221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4290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3962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4291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484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1770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418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4292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385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4293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451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4294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517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4295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319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4296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352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4297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254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4298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550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4299</v>
      </c>
      <c r="C1589" s="2" t="s">
        <v>23</v>
      </c>
      <c r="D1589" s="2" t="s">
        <v>4129</v>
      </c>
      <c r="E1589" s="2" t="s">
        <v>1861</v>
      </c>
      <c r="F1589" s="2" t="s">
        <v>1862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1769</v>
      </c>
      <c r="M1589" s="2" t="s">
        <v>319</v>
      </c>
      <c r="N1589" s="2" t="s">
        <v>30</v>
      </c>
      <c r="O1589" s="2" t="s">
        <v>1850</v>
      </c>
      <c r="P1589" s="2" t="s">
        <v>1790</v>
      </c>
      <c r="Q1589" s="2">
        <v>796</v>
      </c>
      <c r="R1589" s="2" t="s">
        <v>33</v>
      </c>
      <c r="S1589" s="2">
        <v>40</v>
      </c>
      <c r="T1589" s="4">
        <v>500</v>
      </c>
      <c r="U1589" s="4">
        <f t="shared" ref="U1589:U1622" si="83">T1589*S1589</f>
        <v>20000</v>
      </c>
      <c r="V1589" s="4">
        <f t="shared" si="82"/>
        <v>22400.000000000004</v>
      </c>
      <c r="W1589" s="2" t="s">
        <v>34</v>
      </c>
      <c r="X1589" s="2">
        <v>2013</v>
      </c>
      <c r="Y1589" s="2"/>
    </row>
    <row r="1590" spans="2:25" ht="102" x14ac:dyDescent="0.2">
      <c r="B1590" s="2" t="s">
        <v>4300</v>
      </c>
      <c r="C1590" s="2" t="s">
        <v>23</v>
      </c>
      <c r="D1590" s="2" t="s">
        <v>4129</v>
      </c>
      <c r="E1590" s="2" t="s">
        <v>1861</v>
      </c>
      <c r="F1590" s="2" t="s">
        <v>1862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385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40</v>
      </c>
      <c r="T1590" s="4">
        <v>500</v>
      </c>
      <c r="U1590" s="4">
        <f t="shared" si="83"/>
        <v>20000</v>
      </c>
      <c r="V1590" s="4">
        <f t="shared" si="82"/>
        <v>22400.000000000004</v>
      </c>
      <c r="W1590" s="2" t="s">
        <v>34</v>
      </c>
      <c r="X1590" s="2">
        <v>2013</v>
      </c>
      <c r="Y1590" s="2"/>
    </row>
    <row r="1591" spans="2:25" ht="102" x14ac:dyDescent="0.2">
      <c r="B1591" s="2" t="s">
        <v>1772</v>
      </c>
      <c r="C1591" s="2" t="s">
        <v>23</v>
      </c>
      <c r="D1591" s="2" t="s">
        <v>4130</v>
      </c>
      <c r="E1591" s="2" t="s">
        <v>1864</v>
      </c>
      <c r="F1591" s="2" t="s">
        <v>1865</v>
      </c>
      <c r="G1591" s="2"/>
      <c r="H1591" s="2" t="s">
        <v>26</v>
      </c>
      <c r="I1591" s="25">
        <v>0.1</v>
      </c>
      <c r="J1591" s="2" t="s">
        <v>27</v>
      </c>
      <c r="K1591" s="2" t="s">
        <v>28</v>
      </c>
      <c r="L1591" s="2" t="s">
        <v>1866</v>
      </c>
      <c r="M1591" s="2" t="s">
        <v>221</v>
      </c>
      <c r="N1591" s="2" t="s">
        <v>30</v>
      </c>
      <c r="O1591" s="2" t="s">
        <v>1863</v>
      </c>
      <c r="P1591" s="2" t="s">
        <v>1790</v>
      </c>
      <c r="Q1591" s="2">
        <v>796</v>
      </c>
      <c r="R1591" s="2" t="s">
        <v>33</v>
      </c>
      <c r="S1591" s="2">
        <v>10</v>
      </c>
      <c r="T1591" s="4">
        <v>10600</v>
      </c>
      <c r="U1591" s="4">
        <f t="shared" si="83"/>
        <v>106000</v>
      </c>
      <c r="V1591" s="4">
        <f t="shared" si="82"/>
        <v>118720.00000000001</v>
      </c>
      <c r="W1591" s="2" t="s">
        <v>34</v>
      </c>
      <c r="X1591" s="2">
        <v>2013</v>
      </c>
      <c r="Y1591" s="2"/>
    </row>
    <row r="1592" spans="2:25" ht="102" x14ac:dyDescent="0.2">
      <c r="B1592" s="2" t="s">
        <v>1774</v>
      </c>
      <c r="C1592" s="2" t="s">
        <v>23</v>
      </c>
      <c r="D1592" s="2" t="s">
        <v>4130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155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30</v>
      </c>
      <c r="T1592" s="4">
        <v>10600</v>
      </c>
      <c r="U1592" s="4">
        <f t="shared" si="83"/>
        <v>318000</v>
      </c>
      <c r="V1592" s="4">
        <f t="shared" si="82"/>
        <v>356160.00000000006</v>
      </c>
      <c r="W1592" s="2" t="s">
        <v>34</v>
      </c>
      <c r="X1592" s="2">
        <v>2013</v>
      </c>
      <c r="Y1592" s="2"/>
    </row>
    <row r="1593" spans="2:25" ht="102" x14ac:dyDescent="0.2">
      <c r="B1593" s="2" t="s">
        <v>4301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451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20</v>
      </c>
      <c r="T1593" s="4">
        <v>10600</v>
      </c>
      <c r="U1593" s="4">
        <f t="shared" si="83"/>
        <v>212000</v>
      </c>
      <c r="V1593" s="4">
        <f t="shared" si="82"/>
        <v>237440.00000000003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4302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550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30</v>
      </c>
      <c r="T1594" s="4">
        <v>10600</v>
      </c>
      <c r="U1594" s="4">
        <f t="shared" si="83"/>
        <v>318000</v>
      </c>
      <c r="V1594" s="4">
        <f t="shared" si="82"/>
        <v>356160.00000000006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4303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3962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25</v>
      </c>
      <c r="T1595" s="4">
        <v>10600</v>
      </c>
      <c r="U1595" s="4">
        <f t="shared" si="83"/>
        <v>265000</v>
      </c>
      <c r="V1595" s="4">
        <f t="shared" si="82"/>
        <v>296800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4304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484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20</v>
      </c>
      <c r="T1596" s="4">
        <v>10600</v>
      </c>
      <c r="U1596" s="4">
        <f t="shared" si="83"/>
        <v>212000</v>
      </c>
      <c r="V1596" s="4">
        <f t="shared" si="82"/>
        <v>237440.00000000003</v>
      </c>
      <c r="W1596" s="2" t="s">
        <v>34</v>
      </c>
      <c r="X1596" s="2">
        <v>2013</v>
      </c>
      <c r="Y1596" s="2"/>
    </row>
    <row r="1597" spans="2:25" ht="102" x14ac:dyDescent="0.2">
      <c r="B1597" s="2" t="s">
        <v>1775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418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20</v>
      </c>
      <c r="T1597" s="4">
        <v>10600</v>
      </c>
      <c r="U1597" s="4">
        <f t="shared" si="83"/>
        <v>212000</v>
      </c>
      <c r="V1597" s="4">
        <f t="shared" si="82"/>
        <v>237440.00000000003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1776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385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30</v>
      </c>
      <c r="T1598" s="4">
        <v>10600</v>
      </c>
      <c r="U1598" s="4">
        <f t="shared" si="83"/>
        <v>318000</v>
      </c>
      <c r="V1598" s="4">
        <f t="shared" si="82"/>
        <v>356160.00000000006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1778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517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1780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29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20</v>
      </c>
      <c r="T1600" s="4">
        <v>10600</v>
      </c>
      <c r="U1600" s="4">
        <f t="shared" si="83"/>
        <v>212000</v>
      </c>
      <c r="V1600" s="4">
        <f t="shared" si="82"/>
        <v>237440.00000000003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1782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319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40</v>
      </c>
      <c r="T1601" s="4">
        <v>10600</v>
      </c>
      <c r="U1601" s="4">
        <f t="shared" si="83"/>
        <v>424000</v>
      </c>
      <c r="V1601" s="4">
        <f t="shared" si="82"/>
        <v>474880.00000000006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1783</v>
      </c>
      <c r="C1602" s="2" t="s">
        <v>23</v>
      </c>
      <c r="D1602" s="2" t="s">
        <v>4130</v>
      </c>
      <c r="E1602" s="2" t="s">
        <v>1864</v>
      </c>
      <c r="F1602" s="2" t="s">
        <v>1867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29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30</v>
      </c>
      <c r="T1602" s="4">
        <v>10800</v>
      </c>
      <c r="U1602" s="4">
        <f t="shared" si="83"/>
        <v>324000</v>
      </c>
      <c r="V1602" s="4">
        <f t="shared" si="82"/>
        <v>362880.00000000006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1785</v>
      </c>
      <c r="C1603" s="2" t="s">
        <v>23</v>
      </c>
      <c r="D1603" s="2" t="s">
        <v>4130</v>
      </c>
      <c r="E1603" s="2" t="s">
        <v>1864</v>
      </c>
      <c r="F1603" s="2" t="s">
        <v>1867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418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10800</v>
      </c>
      <c r="U1603" s="4">
        <f t="shared" si="83"/>
        <v>324000</v>
      </c>
      <c r="V1603" s="4">
        <f t="shared" si="82"/>
        <v>362880.00000000006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4305</v>
      </c>
      <c r="C1604" s="2" t="s">
        <v>23</v>
      </c>
      <c r="D1604" s="2" t="s">
        <v>4130</v>
      </c>
      <c r="E1604" s="2" t="s">
        <v>1864</v>
      </c>
      <c r="F1604" s="2" t="s">
        <v>1868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188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10150</v>
      </c>
      <c r="U1604" s="4">
        <f t="shared" si="83"/>
        <v>304500</v>
      </c>
      <c r="V1604" s="4">
        <f t="shared" si="82"/>
        <v>341040.00000000006</v>
      </c>
      <c r="W1604" s="2" t="s">
        <v>34</v>
      </c>
      <c r="X1604" s="2">
        <v>2013</v>
      </c>
      <c r="Y1604" s="2"/>
    </row>
    <row r="1605" spans="2:25" ht="153" x14ac:dyDescent="0.2">
      <c r="B1605" s="2" t="s">
        <v>4306</v>
      </c>
      <c r="C1605" s="2" t="s">
        <v>23</v>
      </c>
      <c r="D1605" s="2" t="s">
        <v>4130</v>
      </c>
      <c r="E1605" s="2" t="s">
        <v>1864</v>
      </c>
      <c r="F1605" s="2" t="s">
        <v>1869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29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40</v>
      </c>
      <c r="T1605" s="4">
        <v>5700</v>
      </c>
      <c r="U1605" s="4">
        <f t="shared" si="83"/>
        <v>228000</v>
      </c>
      <c r="V1605" s="4">
        <f t="shared" si="82"/>
        <v>255360.00000000003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4307</v>
      </c>
      <c r="C1606" s="2" t="s">
        <v>23</v>
      </c>
      <c r="D1606" s="2" t="s">
        <v>4130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155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20</v>
      </c>
      <c r="T1606" s="4">
        <v>5700</v>
      </c>
      <c r="U1606" s="4">
        <f t="shared" si="83"/>
        <v>114000</v>
      </c>
      <c r="V1606" s="4">
        <f t="shared" si="82"/>
        <v>127680.00000000001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4308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221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10</v>
      </c>
      <c r="T1607" s="4">
        <v>5700</v>
      </c>
      <c r="U1607" s="4">
        <f t="shared" si="83"/>
        <v>57000</v>
      </c>
      <c r="V1607" s="4">
        <f t="shared" si="82"/>
        <v>63840.000000000007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4309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484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10</v>
      </c>
      <c r="T1608" s="4">
        <v>5700</v>
      </c>
      <c r="U1608" s="4">
        <f t="shared" si="83"/>
        <v>57000</v>
      </c>
      <c r="V1608" s="4">
        <f t="shared" si="82"/>
        <v>63840.000000000007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4310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254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20</v>
      </c>
      <c r="T1609" s="4">
        <v>5700</v>
      </c>
      <c r="U1609" s="4">
        <f t="shared" si="83"/>
        <v>114000</v>
      </c>
      <c r="V1609" s="4">
        <f t="shared" si="82"/>
        <v>127680.00000000001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4311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385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4312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3962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4313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352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02" x14ac:dyDescent="0.2">
      <c r="B1613" s="2" t="s">
        <v>4314</v>
      </c>
      <c r="C1613" s="2" t="s">
        <v>23</v>
      </c>
      <c r="D1613" s="2" t="s">
        <v>4130</v>
      </c>
      <c r="E1613" s="2" t="s">
        <v>1864</v>
      </c>
      <c r="F1613" s="2" t="s">
        <v>1870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319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6</v>
      </c>
      <c r="T1613" s="4">
        <v>8960</v>
      </c>
      <c r="U1613" s="4">
        <f t="shared" si="83"/>
        <v>53760</v>
      </c>
      <c r="V1613" s="4">
        <f t="shared" si="82"/>
        <v>60211.200000000004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4315</v>
      </c>
      <c r="C1614" s="2" t="s">
        <v>23</v>
      </c>
      <c r="D1614" s="2" t="s">
        <v>4130</v>
      </c>
      <c r="E1614" s="2" t="s">
        <v>1864</v>
      </c>
      <c r="F1614" s="2" t="s">
        <v>1871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221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20</v>
      </c>
      <c r="T1614" s="4">
        <v>10200</v>
      </c>
      <c r="U1614" s="4">
        <f t="shared" si="83"/>
        <v>204000</v>
      </c>
      <c r="V1614" s="4">
        <f t="shared" si="82"/>
        <v>228480.00000000003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4316</v>
      </c>
      <c r="C1615" s="2" t="s">
        <v>23</v>
      </c>
      <c r="D1615" s="2" t="s">
        <v>4130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3962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4317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254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4318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385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4319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319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4320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352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ref="V1619:V1722" si="84">U1619*1.12</f>
        <v>228480.00000000003</v>
      </c>
      <c r="W1619" s="2" t="s">
        <v>34</v>
      </c>
      <c r="X1619" s="2">
        <v>2013</v>
      </c>
      <c r="Y1619" s="2"/>
    </row>
    <row r="1620" spans="2:25" ht="127.5" x14ac:dyDescent="0.2">
      <c r="B1620" s="2" t="s">
        <v>4321</v>
      </c>
      <c r="C1620" s="2" t="s">
        <v>23</v>
      </c>
      <c r="D1620" s="2" t="s">
        <v>4130</v>
      </c>
      <c r="E1620" s="2" t="s">
        <v>1864</v>
      </c>
      <c r="F1620" s="2" t="s">
        <v>1872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221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10</v>
      </c>
      <c r="T1620" s="4">
        <v>15500</v>
      </c>
      <c r="U1620" s="4">
        <f t="shared" si="83"/>
        <v>155000</v>
      </c>
      <c r="V1620" s="4">
        <f t="shared" si="84"/>
        <v>173600.00000000003</v>
      </c>
      <c r="W1620" s="2" t="s">
        <v>34</v>
      </c>
      <c r="X1620" s="2">
        <v>2013</v>
      </c>
      <c r="Y1620" s="2"/>
    </row>
    <row r="1621" spans="2:25" ht="140.25" x14ac:dyDescent="0.2">
      <c r="B1621" s="2" t="s">
        <v>4322</v>
      </c>
      <c r="C1621" s="2" t="s">
        <v>23</v>
      </c>
      <c r="D1621" s="2" t="s">
        <v>4130</v>
      </c>
      <c r="E1621" s="2" t="s">
        <v>1864</v>
      </c>
      <c r="F1621" s="2" t="s">
        <v>1873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29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15</v>
      </c>
      <c r="T1621" s="4">
        <v>8400</v>
      </c>
      <c r="U1621" s="4">
        <f t="shared" si="83"/>
        <v>126000</v>
      </c>
      <c r="V1621" s="4">
        <f t="shared" si="84"/>
        <v>141120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4323</v>
      </c>
      <c r="C1622" s="2" t="s">
        <v>23</v>
      </c>
      <c r="D1622" s="2" t="s">
        <v>4130</v>
      </c>
      <c r="E1622" s="2" t="s">
        <v>1864</v>
      </c>
      <c r="F1622" s="2" t="s">
        <v>1874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155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8400</v>
      </c>
      <c r="U1622" s="4">
        <f t="shared" si="83"/>
        <v>84000</v>
      </c>
      <c r="V1622" s="4">
        <f t="shared" si="84"/>
        <v>94080.000000000015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4324</v>
      </c>
      <c r="C1623" s="2" t="s">
        <v>23</v>
      </c>
      <c r="D1623" s="2" t="s">
        <v>4130</v>
      </c>
      <c r="E1623" s="2" t="s">
        <v>1864</v>
      </c>
      <c r="F1623" s="2" t="s">
        <v>1873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517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8400</v>
      </c>
      <c r="U1623" s="4">
        <f t="shared" ref="U1623:U1641" si="85">T1623*S1623</f>
        <v>84000</v>
      </c>
      <c r="V1623" s="4">
        <f t="shared" si="84"/>
        <v>94080.000000000015</v>
      </c>
      <c r="W1623" s="2" t="s">
        <v>34</v>
      </c>
      <c r="X1623" s="2">
        <v>2013</v>
      </c>
      <c r="Y1623" s="2"/>
    </row>
    <row r="1624" spans="2:25" ht="102" x14ac:dyDescent="0.2">
      <c r="B1624" s="2" t="s">
        <v>4325</v>
      </c>
      <c r="C1624" s="2" t="s">
        <v>23</v>
      </c>
      <c r="D1624" s="2" t="s">
        <v>4130</v>
      </c>
      <c r="E1624" s="2" t="s">
        <v>1864</v>
      </c>
      <c r="F1624" s="2" t="s">
        <v>1875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221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7500</v>
      </c>
      <c r="U1624" s="4">
        <f t="shared" si="85"/>
        <v>75000</v>
      </c>
      <c r="V1624" s="4">
        <f t="shared" si="84"/>
        <v>84000.000000000015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4326</v>
      </c>
      <c r="C1625" s="2" t="s">
        <v>23</v>
      </c>
      <c r="D1625" s="2" t="s">
        <v>4130</v>
      </c>
      <c r="E1625" s="2" t="s">
        <v>1864</v>
      </c>
      <c r="F1625" s="2" t="s">
        <v>1876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188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20</v>
      </c>
      <c r="T1625" s="4">
        <v>9500</v>
      </c>
      <c r="U1625" s="4">
        <f t="shared" si="85"/>
        <v>190000</v>
      </c>
      <c r="V1625" s="4">
        <f t="shared" si="84"/>
        <v>212800.00000000003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4327</v>
      </c>
      <c r="C1626" s="2" t="s">
        <v>23</v>
      </c>
      <c r="D1626" s="2" t="s">
        <v>4126</v>
      </c>
      <c r="E1626" s="2" t="s">
        <v>1877</v>
      </c>
      <c r="F1626" s="2" t="s">
        <v>1878</v>
      </c>
      <c r="G1626" s="2"/>
      <c r="H1626" s="2" t="s">
        <v>1344</v>
      </c>
      <c r="I1626" s="25">
        <v>0.1</v>
      </c>
      <c r="J1626" s="2" t="s">
        <v>27</v>
      </c>
      <c r="K1626" s="2" t="s">
        <v>28</v>
      </c>
      <c r="L1626" s="2" t="s">
        <v>1879</v>
      </c>
      <c r="M1626" s="2" t="s">
        <v>29</v>
      </c>
      <c r="N1626" s="2" t="s">
        <v>30</v>
      </c>
      <c r="O1626" s="2" t="s">
        <v>1880</v>
      </c>
      <c r="P1626" s="2" t="s">
        <v>1790</v>
      </c>
      <c r="Q1626" s="2">
        <v>796</v>
      </c>
      <c r="R1626" s="2" t="s">
        <v>33</v>
      </c>
      <c r="S1626" s="2">
        <v>4</v>
      </c>
      <c r="T1626" s="4">
        <v>80600</v>
      </c>
      <c r="U1626" s="4">
        <f t="shared" si="85"/>
        <v>322400</v>
      </c>
      <c r="V1626" s="4">
        <f t="shared" si="84"/>
        <v>361088.00000000006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4328</v>
      </c>
      <c r="C1627" s="2" t="s">
        <v>23</v>
      </c>
      <c r="D1627" s="2" t="s">
        <v>4126</v>
      </c>
      <c r="E1627" s="2" t="s">
        <v>1877</v>
      </c>
      <c r="F1627" s="2" t="s">
        <v>1878</v>
      </c>
      <c r="G1627" s="2"/>
      <c r="H1627" s="2" t="s">
        <v>1344</v>
      </c>
      <c r="I1627" s="25">
        <v>0.1</v>
      </c>
      <c r="J1627" s="2" t="s">
        <v>27</v>
      </c>
      <c r="K1627" s="2" t="s">
        <v>28</v>
      </c>
      <c r="L1627" s="2" t="s">
        <v>1879</v>
      </c>
      <c r="M1627" s="2" t="s">
        <v>352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3</v>
      </c>
      <c r="T1627" s="4">
        <v>80600</v>
      </c>
      <c r="U1627" s="4">
        <f t="shared" si="85"/>
        <v>241800</v>
      </c>
      <c r="V1627" s="4">
        <f t="shared" si="84"/>
        <v>270816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4329</v>
      </c>
      <c r="C1628" s="2" t="s">
        <v>23</v>
      </c>
      <c r="D1628" s="2" t="s">
        <v>3437</v>
      </c>
      <c r="E1628" s="2" t="s">
        <v>1881</v>
      </c>
      <c r="F1628" s="2" t="s">
        <v>1882</v>
      </c>
      <c r="G1628" s="2"/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1769</v>
      </c>
      <c r="M1628" s="2" t="s">
        <v>29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85</v>
      </c>
      <c r="T1628" s="4">
        <v>4800</v>
      </c>
      <c r="U1628" s="4">
        <f t="shared" si="85"/>
        <v>408000</v>
      </c>
      <c r="V1628" s="4">
        <f t="shared" si="84"/>
        <v>456960.00000000006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4330</v>
      </c>
      <c r="C1629" s="2" t="s">
        <v>23</v>
      </c>
      <c r="D1629" s="2" t="s">
        <v>3437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188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20</v>
      </c>
      <c r="T1629" s="4">
        <v>4800</v>
      </c>
      <c r="U1629" s="4">
        <f t="shared" si="85"/>
        <v>96000</v>
      </c>
      <c r="V1629" s="4">
        <f t="shared" si="84"/>
        <v>107520.00000000001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4331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155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22</v>
      </c>
      <c r="T1630" s="4">
        <v>4800</v>
      </c>
      <c r="U1630" s="4">
        <f t="shared" si="85"/>
        <v>105600</v>
      </c>
      <c r="V1630" s="4">
        <f t="shared" si="84"/>
        <v>118272.00000000001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4332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221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4333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3962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20</v>
      </c>
      <c r="T1632" s="4">
        <v>4800</v>
      </c>
      <c r="U1632" s="4">
        <f t="shared" si="85"/>
        <v>96000</v>
      </c>
      <c r="V1632" s="4">
        <f t="shared" si="84"/>
        <v>107520.00000000001</v>
      </c>
      <c r="W1632" s="2" t="s">
        <v>34</v>
      </c>
      <c r="X1632" s="2">
        <v>2013</v>
      </c>
      <c r="Y1632" s="2"/>
    </row>
    <row r="1633" spans="2:34" ht="102" x14ac:dyDescent="0.2">
      <c r="B1633" s="2" t="s">
        <v>4334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484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17</v>
      </c>
      <c r="T1633" s="4">
        <v>4800</v>
      </c>
      <c r="U1633" s="4">
        <f t="shared" si="85"/>
        <v>81600</v>
      </c>
      <c r="V1633" s="4">
        <f t="shared" si="84"/>
        <v>91392.000000000015</v>
      </c>
      <c r="W1633" s="2" t="s">
        <v>34</v>
      </c>
      <c r="X1633" s="2">
        <v>2013</v>
      </c>
      <c r="Y1633" s="2"/>
    </row>
    <row r="1634" spans="2:34" ht="102" x14ac:dyDescent="0.2">
      <c r="B1634" s="2" t="s">
        <v>4335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418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10</v>
      </c>
      <c r="T1634" s="4">
        <v>4800</v>
      </c>
      <c r="U1634" s="4">
        <f t="shared" si="85"/>
        <v>48000</v>
      </c>
      <c r="V1634" s="4">
        <f t="shared" si="84"/>
        <v>53760.000000000007</v>
      </c>
      <c r="W1634" s="2" t="s">
        <v>34</v>
      </c>
      <c r="X1634" s="2">
        <v>2013</v>
      </c>
      <c r="Y1634" s="2"/>
    </row>
    <row r="1635" spans="2:34" ht="102" x14ac:dyDescent="0.2">
      <c r="B1635" s="2" t="s">
        <v>4336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385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20</v>
      </c>
      <c r="T1635" s="4">
        <v>4800</v>
      </c>
      <c r="U1635" s="4">
        <f t="shared" si="85"/>
        <v>96000</v>
      </c>
      <c r="V1635" s="4">
        <f t="shared" si="84"/>
        <v>107520.00000000001</v>
      </c>
      <c r="W1635" s="2" t="s">
        <v>34</v>
      </c>
      <c r="X1635" s="2">
        <v>2013</v>
      </c>
      <c r="Y1635" s="2"/>
    </row>
    <row r="1636" spans="2:34" ht="102" x14ac:dyDescent="0.2">
      <c r="B1636" s="2" t="s">
        <v>4337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451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8</v>
      </c>
      <c r="T1636" s="4">
        <v>4800</v>
      </c>
      <c r="U1636" s="4">
        <f t="shared" si="85"/>
        <v>38400</v>
      </c>
      <c r="V1636" s="4">
        <f t="shared" si="84"/>
        <v>43008.000000000007</v>
      </c>
      <c r="W1636" s="2" t="s">
        <v>34</v>
      </c>
      <c r="X1636" s="2">
        <v>2013</v>
      </c>
      <c r="Y1636" s="2"/>
    </row>
    <row r="1637" spans="2:34" ht="102" x14ac:dyDescent="0.2">
      <c r="B1637" s="2" t="s">
        <v>4338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517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20</v>
      </c>
      <c r="T1637" s="4">
        <v>4800</v>
      </c>
      <c r="U1637" s="4">
        <f t="shared" si="85"/>
        <v>96000</v>
      </c>
      <c r="V1637" s="4">
        <f t="shared" si="84"/>
        <v>107520.00000000001</v>
      </c>
      <c r="W1637" s="2" t="s">
        <v>34</v>
      </c>
      <c r="X1637" s="2">
        <v>2013</v>
      </c>
      <c r="Y1637" s="2"/>
    </row>
    <row r="1638" spans="2:34" ht="102" x14ac:dyDescent="0.2">
      <c r="B1638" s="2" t="s">
        <v>4339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319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23</v>
      </c>
      <c r="T1638" s="4">
        <v>4800</v>
      </c>
      <c r="U1638" s="4">
        <f t="shared" si="85"/>
        <v>110400</v>
      </c>
      <c r="V1638" s="4">
        <f t="shared" si="84"/>
        <v>123648.00000000001</v>
      </c>
      <c r="W1638" s="2" t="s">
        <v>34</v>
      </c>
      <c r="X1638" s="2">
        <v>2013</v>
      </c>
      <c r="Y1638" s="2"/>
    </row>
    <row r="1639" spans="2:34" ht="102" x14ac:dyDescent="0.2">
      <c r="B1639" s="2" t="s">
        <v>4340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352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12</v>
      </c>
      <c r="T1639" s="4">
        <v>4800</v>
      </c>
      <c r="U1639" s="4">
        <f t="shared" si="85"/>
        <v>57600</v>
      </c>
      <c r="V1639" s="4">
        <f t="shared" si="84"/>
        <v>64512.000000000007</v>
      </c>
      <c r="W1639" s="2" t="s">
        <v>34</v>
      </c>
      <c r="X1639" s="2">
        <v>2013</v>
      </c>
      <c r="Y1639" s="2"/>
    </row>
    <row r="1640" spans="2:34" ht="102" x14ac:dyDescent="0.2">
      <c r="B1640" s="2" t="s">
        <v>4341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254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18</v>
      </c>
      <c r="T1640" s="4">
        <v>4800</v>
      </c>
      <c r="U1640" s="4">
        <f t="shared" si="85"/>
        <v>86400</v>
      </c>
      <c r="V1640" s="4">
        <f t="shared" si="84"/>
        <v>96768.000000000015</v>
      </c>
      <c r="W1640" s="2" t="s">
        <v>34</v>
      </c>
      <c r="X1640" s="2">
        <v>2013</v>
      </c>
      <c r="Y1640" s="2"/>
    </row>
    <row r="1641" spans="2:34" ht="102" x14ac:dyDescent="0.2">
      <c r="B1641" s="2" t="s">
        <v>4342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550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15</v>
      </c>
      <c r="T1641" s="4">
        <v>4800</v>
      </c>
      <c r="U1641" s="4">
        <f t="shared" si="85"/>
        <v>72000</v>
      </c>
      <c r="V1641" s="4">
        <f t="shared" si="84"/>
        <v>80640.000000000015</v>
      </c>
      <c r="W1641" s="2" t="s">
        <v>34</v>
      </c>
      <c r="X1641" s="2">
        <v>2013</v>
      </c>
      <c r="Y1641" s="2"/>
    </row>
    <row r="1642" spans="2:34" s="63" customFormat="1" ht="76.5" x14ac:dyDescent="0.2">
      <c r="B1642" s="64" t="s">
        <v>4343</v>
      </c>
      <c r="C1642" s="64" t="s">
        <v>23</v>
      </c>
      <c r="D1642" s="64" t="s">
        <v>1886</v>
      </c>
      <c r="E1642" s="64" t="s">
        <v>1887</v>
      </c>
      <c r="F1642" s="64" t="s">
        <v>1888</v>
      </c>
      <c r="G1642" s="64" t="s">
        <v>1889</v>
      </c>
      <c r="H1642" s="64" t="s">
        <v>959</v>
      </c>
      <c r="I1642" s="65">
        <v>0.1</v>
      </c>
      <c r="J1642" s="64" t="s">
        <v>27</v>
      </c>
      <c r="K1642" s="64" t="s">
        <v>28</v>
      </c>
      <c r="L1642" s="64" t="s">
        <v>1268</v>
      </c>
      <c r="M1642" s="64" t="s">
        <v>29</v>
      </c>
      <c r="N1642" s="64" t="s">
        <v>30</v>
      </c>
      <c r="O1642" s="64" t="s">
        <v>1850</v>
      </c>
      <c r="P1642" s="64" t="s">
        <v>32</v>
      </c>
      <c r="Q1642" s="64">
        <v>796</v>
      </c>
      <c r="R1642" s="64" t="s">
        <v>33</v>
      </c>
      <c r="S1642" s="64">
        <v>14</v>
      </c>
      <c r="T1642" s="66">
        <v>11500</v>
      </c>
      <c r="U1642" s="66">
        <v>0</v>
      </c>
      <c r="V1642" s="66">
        <f t="shared" si="84"/>
        <v>0</v>
      </c>
      <c r="W1642" s="64" t="s">
        <v>34</v>
      </c>
      <c r="X1642" s="64">
        <v>2013</v>
      </c>
      <c r="Y1642" s="64"/>
      <c r="Z1642" s="170"/>
      <c r="AA1642" s="170"/>
      <c r="AB1642" s="170"/>
      <c r="AC1642" s="170"/>
      <c r="AD1642" s="170"/>
      <c r="AE1642" s="170"/>
      <c r="AF1642" s="170"/>
      <c r="AG1642" s="170"/>
      <c r="AH1642" s="170"/>
    </row>
    <row r="1643" spans="2:34" ht="76.5" x14ac:dyDescent="0.2">
      <c r="B1643" s="2" t="s">
        <v>4633</v>
      </c>
      <c r="C1643" s="2" t="s">
        <v>23</v>
      </c>
      <c r="D1643" s="2" t="s">
        <v>1886</v>
      </c>
      <c r="E1643" s="2" t="s">
        <v>1887</v>
      </c>
      <c r="F1643" s="2" t="s">
        <v>1888</v>
      </c>
      <c r="G1643" s="2" t="s">
        <v>1889</v>
      </c>
      <c r="H1643" s="2" t="s">
        <v>4513</v>
      </c>
      <c r="I1643" s="25">
        <v>0.1</v>
      </c>
      <c r="J1643" s="2" t="s">
        <v>27</v>
      </c>
      <c r="K1643" s="2" t="s">
        <v>28</v>
      </c>
      <c r="L1643" s="2" t="s">
        <v>4199</v>
      </c>
      <c r="M1643" s="2" t="s">
        <v>29</v>
      </c>
      <c r="N1643" s="2" t="s">
        <v>30</v>
      </c>
      <c r="O1643" s="2" t="s">
        <v>1850</v>
      </c>
      <c r="P1643" s="2" t="s">
        <v>32</v>
      </c>
      <c r="Q1643" s="2">
        <v>796</v>
      </c>
      <c r="R1643" s="2" t="s">
        <v>33</v>
      </c>
      <c r="S1643" s="2">
        <v>14</v>
      </c>
      <c r="T1643" s="4">
        <v>11500</v>
      </c>
      <c r="U1643" s="4">
        <f>T1643*S1643</f>
        <v>161000</v>
      </c>
      <c r="V1643" s="4">
        <f>U1643*1.12</f>
        <v>180320.00000000003</v>
      </c>
      <c r="W1643" s="2" t="s">
        <v>1271</v>
      </c>
      <c r="X1643" s="2">
        <v>2013</v>
      </c>
      <c r="Y1643" s="2" t="s">
        <v>4634</v>
      </c>
    </row>
    <row r="1644" spans="2:34" s="63" customFormat="1" ht="76.5" x14ac:dyDescent="0.2">
      <c r="B1644" s="64" t="s">
        <v>4344</v>
      </c>
      <c r="C1644" s="64" t="s">
        <v>23</v>
      </c>
      <c r="D1644" s="64" t="s">
        <v>1886</v>
      </c>
      <c r="E1644" s="64" t="s">
        <v>1887</v>
      </c>
      <c r="F1644" s="64" t="s">
        <v>1888</v>
      </c>
      <c r="G1644" s="64" t="s">
        <v>1889</v>
      </c>
      <c r="H1644" s="64" t="s">
        <v>959</v>
      </c>
      <c r="I1644" s="65">
        <v>0.1</v>
      </c>
      <c r="J1644" s="64" t="s">
        <v>27</v>
      </c>
      <c r="K1644" s="64" t="s">
        <v>28</v>
      </c>
      <c r="L1644" s="64" t="s">
        <v>1268</v>
      </c>
      <c r="M1644" s="64" t="s">
        <v>188</v>
      </c>
      <c r="N1644" s="64" t="s">
        <v>30</v>
      </c>
      <c r="O1644" s="64" t="s">
        <v>1850</v>
      </c>
      <c r="P1644" s="64" t="s">
        <v>32</v>
      </c>
      <c r="Q1644" s="64">
        <v>796</v>
      </c>
      <c r="R1644" s="64" t="s">
        <v>33</v>
      </c>
      <c r="S1644" s="64">
        <v>4</v>
      </c>
      <c r="T1644" s="66">
        <v>11500</v>
      </c>
      <c r="U1644" s="66">
        <v>0</v>
      </c>
      <c r="V1644" s="66">
        <f t="shared" si="84"/>
        <v>0</v>
      </c>
      <c r="W1644" s="64" t="s">
        <v>34</v>
      </c>
      <c r="X1644" s="64">
        <v>2013</v>
      </c>
      <c r="Y1644" s="64"/>
      <c r="Z1644" s="170"/>
      <c r="AA1644" s="170"/>
      <c r="AB1644" s="170"/>
      <c r="AC1644" s="170"/>
      <c r="AD1644" s="170"/>
      <c r="AE1644" s="170"/>
      <c r="AF1644" s="170"/>
      <c r="AG1644" s="170"/>
      <c r="AH1644" s="170"/>
    </row>
    <row r="1645" spans="2:34" ht="76.5" x14ac:dyDescent="0.2">
      <c r="B1645" s="2" t="s">
        <v>4635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4513</v>
      </c>
      <c r="I1645" s="25">
        <v>0.1</v>
      </c>
      <c r="J1645" s="2" t="s">
        <v>27</v>
      </c>
      <c r="K1645" s="2" t="s">
        <v>28</v>
      </c>
      <c r="L1645" s="2" t="s">
        <v>4199</v>
      </c>
      <c r="M1645" s="2" t="s">
        <v>188</v>
      </c>
      <c r="N1645" s="2" t="s">
        <v>30</v>
      </c>
      <c r="O1645" s="2" t="s">
        <v>1850</v>
      </c>
      <c r="P1645" s="2" t="s">
        <v>32</v>
      </c>
      <c r="Q1645" s="2">
        <v>796</v>
      </c>
      <c r="R1645" s="2" t="s">
        <v>33</v>
      </c>
      <c r="S1645" s="2">
        <v>4</v>
      </c>
      <c r="T1645" s="4">
        <v>11500</v>
      </c>
      <c r="U1645" s="4">
        <f>T1645*S1645</f>
        <v>46000</v>
      </c>
      <c r="V1645" s="4">
        <f>U1645*1.12</f>
        <v>51520.000000000007</v>
      </c>
      <c r="W1645" s="2" t="s">
        <v>1271</v>
      </c>
      <c r="X1645" s="2">
        <v>2013</v>
      </c>
      <c r="Y1645" s="2" t="s">
        <v>4634</v>
      </c>
    </row>
    <row r="1646" spans="2:34" s="63" customFormat="1" ht="76.5" x14ac:dyDescent="0.2">
      <c r="B1646" s="64" t="s">
        <v>4345</v>
      </c>
      <c r="C1646" s="64" t="s">
        <v>23</v>
      </c>
      <c r="D1646" s="64" t="s">
        <v>1886</v>
      </c>
      <c r="E1646" s="64" t="s">
        <v>1887</v>
      </c>
      <c r="F1646" s="64" t="s">
        <v>1888</v>
      </c>
      <c r="G1646" s="64" t="s">
        <v>1889</v>
      </c>
      <c r="H1646" s="64" t="s">
        <v>959</v>
      </c>
      <c r="I1646" s="65">
        <v>0.1</v>
      </c>
      <c r="J1646" s="64" t="s">
        <v>27</v>
      </c>
      <c r="K1646" s="64" t="s">
        <v>28</v>
      </c>
      <c r="L1646" s="64" t="s">
        <v>1268</v>
      </c>
      <c r="M1646" s="64" t="s">
        <v>155</v>
      </c>
      <c r="N1646" s="64" t="s">
        <v>30</v>
      </c>
      <c r="O1646" s="64" t="s">
        <v>1850</v>
      </c>
      <c r="P1646" s="64" t="s">
        <v>32</v>
      </c>
      <c r="Q1646" s="64">
        <v>796</v>
      </c>
      <c r="R1646" s="64" t="s">
        <v>33</v>
      </c>
      <c r="S1646" s="64">
        <v>5</v>
      </c>
      <c r="T1646" s="66">
        <v>11500</v>
      </c>
      <c r="U1646" s="66">
        <v>0</v>
      </c>
      <c r="V1646" s="66">
        <f t="shared" si="84"/>
        <v>0</v>
      </c>
      <c r="W1646" s="64" t="s">
        <v>34</v>
      </c>
      <c r="X1646" s="64">
        <v>2013</v>
      </c>
      <c r="Y1646" s="64"/>
      <c r="Z1646" s="170"/>
      <c r="AA1646" s="170"/>
      <c r="AB1646" s="170"/>
      <c r="AC1646" s="170"/>
      <c r="AD1646" s="170"/>
      <c r="AE1646" s="170"/>
      <c r="AF1646" s="170"/>
      <c r="AG1646" s="170"/>
      <c r="AH1646" s="170"/>
    </row>
    <row r="1647" spans="2:34" ht="76.5" x14ac:dyDescent="0.2">
      <c r="B1647" s="2" t="s">
        <v>4636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4513</v>
      </c>
      <c r="I1647" s="25">
        <v>0.1</v>
      </c>
      <c r="J1647" s="2" t="s">
        <v>27</v>
      </c>
      <c r="K1647" s="2" t="s">
        <v>28</v>
      </c>
      <c r="L1647" s="2" t="s">
        <v>4199</v>
      </c>
      <c r="M1647" s="2" t="s">
        <v>155</v>
      </c>
      <c r="N1647" s="2" t="s">
        <v>30</v>
      </c>
      <c r="O1647" s="2" t="s">
        <v>1850</v>
      </c>
      <c r="P1647" s="2" t="s">
        <v>32</v>
      </c>
      <c r="Q1647" s="2">
        <v>796</v>
      </c>
      <c r="R1647" s="2" t="s">
        <v>33</v>
      </c>
      <c r="S1647" s="2">
        <v>5</v>
      </c>
      <c r="T1647" s="4">
        <v>11500</v>
      </c>
      <c r="U1647" s="4">
        <f>T1647*S1647</f>
        <v>57500</v>
      </c>
      <c r="V1647" s="4">
        <f>U1647*1.12</f>
        <v>64400.000000000007</v>
      </c>
      <c r="W1647" s="2" t="s">
        <v>1271</v>
      </c>
      <c r="X1647" s="2">
        <v>2013</v>
      </c>
      <c r="Y1647" s="2" t="s">
        <v>4634</v>
      </c>
    </row>
    <row r="1648" spans="2:34" s="63" customFormat="1" ht="76.5" x14ac:dyDescent="0.2">
      <c r="B1648" s="64" t="s">
        <v>4346</v>
      </c>
      <c r="C1648" s="64" t="s">
        <v>23</v>
      </c>
      <c r="D1648" s="64" t="s">
        <v>1886</v>
      </c>
      <c r="E1648" s="64" t="s">
        <v>1887</v>
      </c>
      <c r="F1648" s="64" t="s">
        <v>1888</v>
      </c>
      <c r="G1648" s="64" t="s">
        <v>1889</v>
      </c>
      <c r="H1648" s="64" t="s">
        <v>959</v>
      </c>
      <c r="I1648" s="65">
        <v>0.1</v>
      </c>
      <c r="J1648" s="64" t="s">
        <v>27</v>
      </c>
      <c r="K1648" s="64" t="s">
        <v>28</v>
      </c>
      <c r="L1648" s="64" t="s">
        <v>1268</v>
      </c>
      <c r="M1648" s="64" t="s">
        <v>221</v>
      </c>
      <c r="N1648" s="64" t="s">
        <v>30</v>
      </c>
      <c r="O1648" s="64" t="s">
        <v>1850</v>
      </c>
      <c r="P1648" s="64" t="s">
        <v>32</v>
      </c>
      <c r="Q1648" s="64">
        <v>796</v>
      </c>
      <c r="R1648" s="64" t="s">
        <v>33</v>
      </c>
      <c r="S1648" s="64">
        <v>5</v>
      </c>
      <c r="T1648" s="66">
        <v>11500</v>
      </c>
      <c r="U1648" s="66">
        <v>0</v>
      </c>
      <c r="V1648" s="66">
        <f t="shared" si="84"/>
        <v>0</v>
      </c>
      <c r="W1648" s="64" t="s">
        <v>34</v>
      </c>
      <c r="X1648" s="64">
        <v>2013</v>
      </c>
      <c r="Y1648" s="64"/>
      <c r="Z1648" s="170"/>
      <c r="AA1648" s="170"/>
      <c r="AB1648" s="170"/>
      <c r="AC1648" s="170"/>
      <c r="AD1648" s="170"/>
      <c r="AE1648" s="170"/>
      <c r="AF1648" s="170"/>
      <c r="AG1648" s="170"/>
      <c r="AH1648" s="170"/>
    </row>
    <row r="1649" spans="2:34" ht="76.5" x14ac:dyDescent="0.2">
      <c r="B1649" s="2" t="s">
        <v>4637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4513</v>
      </c>
      <c r="I1649" s="25">
        <v>0.1</v>
      </c>
      <c r="J1649" s="2" t="s">
        <v>27</v>
      </c>
      <c r="K1649" s="2" t="s">
        <v>28</v>
      </c>
      <c r="L1649" s="2" t="s">
        <v>4199</v>
      </c>
      <c r="M1649" s="2" t="s">
        <v>221</v>
      </c>
      <c r="N1649" s="2" t="s">
        <v>30</v>
      </c>
      <c r="O1649" s="2" t="s">
        <v>1850</v>
      </c>
      <c r="P1649" s="2" t="s">
        <v>32</v>
      </c>
      <c r="Q1649" s="2">
        <v>796</v>
      </c>
      <c r="R1649" s="2" t="s">
        <v>33</v>
      </c>
      <c r="S1649" s="2">
        <v>5</v>
      </c>
      <c r="T1649" s="4">
        <v>11500</v>
      </c>
      <c r="U1649" s="4">
        <f>T1649*S1649</f>
        <v>57500</v>
      </c>
      <c r="V1649" s="4">
        <f>U1649*1.12</f>
        <v>64400.000000000007</v>
      </c>
      <c r="W1649" s="2" t="s">
        <v>1271</v>
      </c>
      <c r="X1649" s="2">
        <v>2013</v>
      </c>
      <c r="Y1649" s="2" t="s">
        <v>4634</v>
      </c>
    </row>
    <row r="1650" spans="2:34" s="63" customFormat="1" ht="76.5" x14ac:dyDescent="0.2">
      <c r="B1650" s="64" t="s">
        <v>4347</v>
      </c>
      <c r="C1650" s="64" t="s">
        <v>23</v>
      </c>
      <c r="D1650" s="64" t="s">
        <v>1886</v>
      </c>
      <c r="E1650" s="64" t="s">
        <v>1887</v>
      </c>
      <c r="F1650" s="64" t="s">
        <v>1888</v>
      </c>
      <c r="G1650" s="64" t="s">
        <v>1889</v>
      </c>
      <c r="H1650" s="64" t="s">
        <v>959</v>
      </c>
      <c r="I1650" s="65">
        <v>0.1</v>
      </c>
      <c r="J1650" s="64" t="s">
        <v>27</v>
      </c>
      <c r="K1650" s="64" t="s">
        <v>28</v>
      </c>
      <c r="L1650" s="64" t="s">
        <v>1268</v>
      </c>
      <c r="M1650" s="64" t="s">
        <v>3962</v>
      </c>
      <c r="N1650" s="64" t="s">
        <v>30</v>
      </c>
      <c r="O1650" s="64" t="s">
        <v>1850</v>
      </c>
      <c r="P1650" s="64" t="s">
        <v>32</v>
      </c>
      <c r="Q1650" s="64">
        <v>796</v>
      </c>
      <c r="R1650" s="64" t="s">
        <v>33</v>
      </c>
      <c r="S1650" s="64">
        <v>5</v>
      </c>
      <c r="T1650" s="66">
        <v>11500</v>
      </c>
      <c r="U1650" s="66">
        <v>0</v>
      </c>
      <c r="V1650" s="66">
        <f t="shared" si="84"/>
        <v>0</v>
      </c>
      <c r="W1650" s="64" t="s">
        <v>34</v>
      </c>
      <c r="X1650" s="64">
        <v>2013</v>
      </c>
      <c r="Y1650" s="64"/>
      <c r="Z1650" s="170"/>
      <c r="AA1650" s="170"/>
      <c r="AB1650" s="170"/>
      <c r="AC1650" s="170"/>
      <c r="AD1650" s="170"/>
      <c r="AE1650" s="170"/>
      <c r="AF1650" s="170"/>
      <c r="AG1650" s="170"/>
      <c r="AH1650" s="170"/>
    </row>
    <row r="1651" spans="2:34" ht="76.5" x14ac:dyDescent="0.2">
      <c r="B1651" s="2" t="s">
        <v>4638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4513</v>
      </c>
      <c r="I1651" s="25">
        <v>0.1</v>
      </c>
      <c r="J1651" s="2" t="s">
        <v>27</v>
      </c>
      <c r="K1651" s="2" t="s">
        <v>28</v>
      </c>
      <c r="L1651" s="2" t="s">
        <v>4199</v>
      </c>
      <c r="M1651" s="2" t="s">
        <v>3962</v>
      </c>
      <c r="N1651" s="2" t="s">
        <v>30</v>
      </c>
      <c r="O1651" s="2" t="s">
        <v>1850</v>
      </c>
      <c r="P1651" s="2" t="s">
        <v>32</v>
      </c>
      <c r="Q1651" s="2">
        <v>796</v>
      </c>
      <c r="R1651" s="2" t="s">
        <v>33</v>
      </c>
      <c r="S1651" s="2">
        <v>5</v>
      </c>
      <c r="T1651" s="4">
        <v>11500</v>
      </c>
      <c r="U1651" s="4">
        <f>T1651*S1651</f>
        <v>57500</v>
      </c>
      <c r="V1651" s="4">
        <f>U1651*1.12</f>
        <v>64400.000000000007</v>
      </c>
      <c r="W1651" s="2" t="s">
        <v>1271</v>
      </c>
      <c r="X1651" s="2">
        <v>2013</v>
      </c>
      <c r="Y1651" s="2" t="s">
        <v>4634</v>
      </c>
    </row>
    <row r="1652" spans="2:34" s="63" customFormat="1" ht="76.5" x14ac:dyDescent="0.2">
      <c r="B1652" s="64" t="s">
        <v>4348</v>
      </c>
      <c r="C1652" s="64" t="s">
        <v>23</v>
      </c>
      <c r="D1652" s="64" t="s">
        <v>1886</v>
      </c>
      <c r="E1652" s="64" t="s">
        <v>1887</v>
      </c>
      <c r="F1652" s="64" t="s">
        <v>1888</v>
      </c>
      <c r="G1652" s="64" t="s">
        <v>1889</v>
      </c>
      <c r="H1652" s="64" t="s">
        <v>959</v>
      </c>
      <c r="I1652" s="65">
        <v>0.1</v>
      </c>
      <c r="J1652" s="64" t="s">
        <v>27</v>
      </c>
      <c r="K1652" s="64" t="s">
        <v>28</v>
      </c>
      <c r="L1652" s="64" t="s">
        <v>1268</v>
      </c>
      <c r="M1652" s="64" t="s">
        <v>484</v>
      </c>
      <c r="N1652" s="64" t="s">
        <v>30</v>
      </c>
      <c r="O1652" s="64" t="s">
        <v>1850</v>
      </c>
      <c r="P1652" s="64" t="s">
        <v>32</v>
      </c>
      <c r="Q1652" s="64">
        <v>796</v>
      </c>
      <c r="R1652" s="64" t="s">
        <v>33</v>
      </c>
      <c r="S1652" s="64">
        <v>5</v>
      </c>
      <c r="T1652" s="66">
        <v>11500</v>
      </c>
      <c r="U1652" s="66">
        <v>0</v>
      </c>
      <c r="V1652" s="66">
        <f t="shared" si="84"/>
        <v>0</v>
      </c>
      <c r="W1652" s="64" t="s">
        <v>34</v>
      </c>
      <c r="X1652" s="64">
        <v>2013</v>
      </c>
      <c r="Y1652" s="64"/>
      <c r="Z1652" s="170"/>
      <c r="AA1652" s="170"/>
      <c r="AB1652" s="170"/>
      <c r="AC1652" s="170"/>
      <c r="AD1652" s="170"/>
      <c r="AE1652" s="170"/>
      <c r="AF1652" s="170"/>
      <c r="AG1652" s="170"/>
      <c r="AH1652" s="170"/>
    </row>
    <row r="1653" spans="2:34" ht="76.5" x14ac:dyDescent="0.2">
      <c r="B1653" s="2" t="s">
        <v>4639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4513</v>
      </c>
      <c r="I1653" s="25">
        <v>0.1</v>
      </c>
      <c r="J1653" s="2" t="s">
        <v>27</v>
      </c>
      <c r="K1653" s="2" t="s">
        <v>28</v>
      </c>
      <c r="L1653" s="2" t="s">
        <v>4199</v>
      </c>
      <c r="M1653" s="2" t="s">
        <v>484</v>
      </c>
      <c r="N1653" s="2" t="s">
        <v>30</v>
      </c>
      <c r="O1653" s="2" t="s">
        <v>1850</v>
      </c>
      <c r="P1653" s="2" t="s">
        <v>32</v>
      </c>
      <c r="Q1653" s="2">
        <v>796</v>
      </c>
      <c r="R1653" s="2" t="s">
        <v>33</v>
      </c>
      <c r="S1653" s="2">
        <v>5</v>
      </c>
      <c r="T1653" s="4">
        <v>11500</v>
      </c>
      <c r="U1653" s="4">
        <f>T1653*S1653</f>
        <v>57500</v>
      </c>
      <c r="V1653" s="4">
        <f>U1653*1.12</f>
        <v>64400.000000000007</v>
      </c>
      <c r="W1653" s="2" t="s">
        <v>1271</v>
      </c>
      <c r="X1653" s="2">
        <v>2013</v>
      </c>
      <c r="Y1653" s="2" t="s">
        <v>4634</v>
      </c>
    </row>
    <row r="1654" spans="2:34" s="63" customFormat="1" ht="76.5" x14ac:dyDescent="0.2">
      <c r="B1654" s="64" t="s">
        <v>4349</v>
      </c>
      <c r="C1654" s="64" t="s">
        <v>23</v>
      </c>
      <c r="D1654" s="64" t="s">
        <v>1886</v>
      </c>
      <c r="E1654" s="64" t="s">
        <v>1887</v>
      </c>
      <c r="F1654" s="64" t="s">
        <v>1888</v>
      </c>
      <c r="G1654" s="64" t="s">
        <v>1889</v>
      </c>
      <c r="H1654" s="64" t="s">
        <v>959</v>
      </c>
      <c r="I1654" s="65">
        <v>0.1</v>
      </c>
      <c r="J1654" s="64" t="s">
        <v>27</v>
      </c>
      <c r="K1654" s="64" t="s">
        <v>28</v>
      </c>
      <c r="L1654" s="64" t="s">
        <v>1268</v>
      </c>
      <c r="M1654" s="64" t="s">
        <v>418</v>
      </c>
      <c r="N1654" s="64" t="s">
        <v>30</v>
      </c>
      <c r="O1654" s="64" t="s">
        <v>1850</v>
      </c>
      <c r="P1654" s="64" t="s">
        <v>32</v>
      </c>
      <c r="Q1654" s="64">
        <v>796</v>
      </c>
      <c r="R1654" s="64" t="s">
        <v>33</v>
      </c>
      <c r="S1654" s="64">
        <v>8</v>
      </c>
      <c r="T1654" s="66">
        <v>11500</v>
      </c>
      <c r="U1654" s="66">
        <v>0</v>
      </c>
      <c r="V1654" s="66">
        <f t="shared" si="84"/>
        <v>0</v>
      </c>
      <c r="W1654" s="64" t="s">
        <v>34</v>
      </c>
      <c r="X1654" s="64">
        <v>2013</v>
      </c>
      <c r="Y1654" s="64"/>
      <c r="Z1654" s="170"/>
      <c r="AA1654" s="170"/>
      <c r="AB1654" s="170"/>
      <c r="AC1654" s="170"/>
      <c r="AD1654" s="170"/>
      <c r="AE1654" s="170"/>
      <c r="AF1654" s="170"/>
      <c r="AG1654" s="170"/>
      <c r="AH1654" s="170"/>
    </row>
    <row r="1655" spans="2:34" ht="76.5" x14ac:dyDescent="0.2">
      <c r="B1655" s="2" t="s">
        <v>4640</v>
      </c>
      <c r="C1655" s="2" t="s">
        <v>23</v>
      </c>
      <c r="D1655" s="2" t="s">
        <v>1886</v>
      </c>
      <c r="E1655" s="2" t="s">
        <v>1887</v>
      </c>
      <c r="F1655" s="2" t="s">
        <v>1888</v>
      </c>
      <c r="G1655" s="2" t="s">
        <v>1889</v>
      </c>
      <c r="H1655" s="2" t="s">
        <v>4513</v>
      </c>
      <c r="I1655" s="25">
        <v>0.1</v>
      </c>
      <c r="J1655" s="2" t="s">
        <v>27</v>
      </c>
      <c r="K1655" s="2" t="s">
        <v>28</v>
      </c>
      <c r="L1655" s="2" t="s">
        <v>4199</v>
      </c>
      <c r="M1655" s="2" t="s">
        <v>418</v>
      </c>
      <c r="N1655" s="2" t="s">
        <v>30</v>
      </c>
      <c r="O1655" s="2" t="s">
        <v>1850</v>
      </c>
      <c r="P1655" s="2" t="s">
        <v>32</v>
      </c>
      <c r="Q1655" s="2">
        <v>796</v>
      </c>
      <c r="R1655" s="2" t="s">
        <v>33</v>
      </c>
      <c r="S1655" s="2">
        <v>8</v>
      </c>
      <c r="T1655" s="4">
        <v>11500</v>
      </c>
      <c r="U1655" s="4">
        <f>T1655*S1655</f>
        <v>92000</v>
      </c>
      <c r="V1655" s="4">
        <f>U1655*1.12</f>
        <v>103040.00000000001</v>
      </c>
      <c r="W1655" s="2" t="s">
        <v>1271</v>
      </c>
      <c r="X1655" s="2">
        <v>2013</v>
      </c>
      <c r="Y1655" s="2" t="s">
        <v>4634</v>
      </c>
    </row>
    <row r="1656" spans="2:34" s="63" customFormat="1" ht="76.5" x14ac:dyDescent="0.2">
      <c r="B1656" s="64" t="s">
        <v>4350</v>
      </c>
      <c r="C1656" s="64" t="s">
        <v>23</v>
      </c>
      <c r="D1656" s="64" t="s">
        <v>1886</v>
      </c>
      <c r="E1656" s="64" t="s">
        <v>1887</v>
      </c>
      <c r="F1656" s="64" t="s">
        <v>1888</v>
      </c>
      <c r="G1656" s="64" t="s">
        <v>1889</v>
      </c>
      <c r="H1656" s="64" t="s">
        <v>959</v>
      </c>
      <c r="I1656" s="65">
        <v>0.1</v>
      </c>
      <c r="J1656" s="64" t="s">
        <v>27</v>
      </c>
      <c r="K1656" s="64" t="s">
        <v>28</v>
      </c>
      <c r="L1656" s="64" t="s">
        <v>1268</v>
      </c>
      <c r="M1656" s="64" t="s">
        <v>385</v>
      </c>
      <c r="N1656" s="64" t="s">
        <v>30</v>
      </c>
      <c r="O1656" s="64" t="s">
        <v>1850</v>
      </c>
      <c r="P1656" s="64" t="s">
        <v>32</v>
      </c>
      <c r="Q1656" s="64">
        <v>796</v>
      </c>
      <c r="R1656" s="64" t="s">
        <v>33</v>
      </c>
      <c r="S1656" s="64">
        <v>6</v>
      </c>
      <c r="T1656" s="66">
        <v>11500</v>
      </c>
      <c r="U1656" s="66">
        <v>0</v>
      </c>
      <c r="V1656" s="66">
        <f t="shared" si="84"/>
        <v>0</v>
      </c>
      <c r="W1656" s="64" t="s">
        <v>34</v>
      </c>
      <c r="X1656" s="64">
        <v>2013</v>
      </c>
      <c r="Y1656" s="64"/>
      <c r="Z1656" s="170"/>
      <c r="AA1656" s="170"/>
      <c r="AB1656" s="170"/>
      <c r="AC1656" s="170"/>
      <c r="AD1656" s="170"/>
      <c r="AE1656" s="170"/>
      <c r="AF1656" s="170"/>
      <c r="AG1656" s="170"/>
      <c r="AH1656" s="170"/>
    </row>
    <row r="1657" spans="2:34" ht="76.5" x14ac:dyDescent="0.2">
      <c r="B1657" s="2" t="s">
        <v>4641</v>
      </c>
      <c r="C1657" s="2" t="s">
        <v>23</v>
      </c>
      <c r="D1657" s="2" t="s">
        <v>1886</v>
      </c>
      <c r="E1657" s="2" t="s">
        <v>1887</v>
      </c>
      <c r="F1657" s="2" t="s">
        <v>1888</v>
      </c>
      <c r="G1657" s="2" t="s">
        <v>1889</v>
      </c>
      <c r="H1657" s="2" t="s">
        <v>4513</v>
      </c>
      <c r="I1657" s="25">
        <v>0.1</v>
      </c>
      <c r="J1657" s="2" t="s">
        <v>27</v>
      </c>
      <c r="K1657" s="2" t="s">
        <v>28</v>
      </c>
      <c r="L1657" s="2" t="s">
        <v>4199</v>
      </c>
      <c r="M1657" s="2" t="s">
        <v>385</v>
      </c>
      <c r="N1657" s="2" t="s">
        <v>30</v>
      </c>
      <c r="O1657" s="2" t="s">
        <v>1850</v>
      </c>
      <c r="P1657" s="2" t="s">
        <v>32</v>
      </c>
      <c r="Q1657" s="2">
        <v>796</v>
      </c>
      <c r="R1657" s="2" t="s">
        <v>33</v>
      </c>
      <c r="S1657" s="2">
        <v>6</v>
      </c>
      <c r="T1657" s="4">
        <v>11500</v>
      </c>
      <c r="U1657" s="4">
        <f>T1657*S1657</f>
        <v>69000</v>
      </c>
      <c r="V1657" s="4">
        <f>U1657*1.12</f>
        <v>77280.000000000015</v>
      </c>
      <c r="W1657" s="2" t="s">
        <v>1271</v>
      </c>
      <c r="X1657" s="2">
        <v>2013</v>
      </c>
      <c r="Y1657" s="2" t="s">
        <v>4634</v>
      </c>
    </row>
    <row r="1658" spans="2:34" s="63" customFormat="1" ht="76.5" x14ac:dyDescent="0.2">
      <c r="B1658" s="64" t="s">
        <v>4351</v>
      </c>
      <c r="C1658" s="64" t="s">
        <v>23</v>
      </c>
      <c r="D1658" s="64" t="s">
        <v>1886</v>
      </c>
      <c r="E1658" s="64" t="s">
        <v>1887</v>
      </c>
      <c r="F1658" s="64" t="s">
        <v>1888</v>
      </c>
      <c r="G1658" s="64" t="s">
        <v>1889</v>
      </c>
      <c r="H1658" s="64" t="s">
        <v>959</v>
      </c>
      <c r="I1658" s="65">
        <v>0.1</v>
      </c>
      <c r="J1658" s="64" t="s">
        <v>27</v>
      </c>
      <c r="K1658" s="64" t="s">
        <v>28</v>
      </c>
      <c r="L1658" s="64" t="s">
        <v>1268</v>
      </c>
      <c r="M1658" s="64" t="s">
        <v>451</v>
      </c>
      <c r="N1658" s="64" t="s">
        <v>30</v>
      </c>
      <c r="O1658" s="64" t="s">
        <v>1850</v>
      </c>
      <c r="P1658" s="64" t="s">
        <v>32</v>
      </c>
      <c r="Q1658" s="64">
        <v>796</v>
      </c>
      <c r="R1658" s="64" t="s">
        <v>33</v>
      </c>
      <c r="S1658" s="64">
        <v>4</v>
      </c>
      <c r="T1658" s="66">
        <v>11500</v>
      </c>
      <c r="U1658" s="66">
        <v>0</v>
      </c>
      <c r="V1658" s="66">
        <f t="shared" si="84"/>
        <v>0</v>
      </c>
      <c r="W1658" s="64" t="s">
        <v>34</v>
      </c>
      <c r="X1658" s="64">
        <v>2013</v>
      </c>
      <c r="Y1658" s="64"/>
      <c r="Z1658" s="170"/>
      <c r="AA1658" s="170"/>
      <c r="AB1658" s="170"/>
      <c r="AC1658" s="170"/>
      <c r="AD1658" s="170"/>
      <c r="AE1658" s="170"/>
      <c r="AF1658" s="170"/>
      <c r="AG1658" s="170"/>
      <c r="AH1658" s="170"/>
    </row>
    <row r="1659" spans="2:34" ht="76.5" x14ac:dyDescent="0.2">
      <c r="B1659" s="2" t="s">
        <v>4642</v>
      </c>
      <c r="C1659" s="2" t="s">
        <v>23</v>
      </c>
      <c r="D1659" s="2" t="s">
        <v>1886</v>
      </c>
      <c r="E1659" s="2" t="s">
        <v>1887</v>
      </c>
      <c r="F1659" s="2" t="s">
        <v>1888</v>
      </c>
      <c r="G1659" s="2" t="s">
        <v>1889</v>
      </c>
      <c r="H1659" s="2" t="s">
        <v>4513</v>
      </c>
      <c r="I1659" s="25">
        <v>0.1</v>
      </c>
      <c r="J1659" s="2" t="s">
        <v>27</v>
      </c>
      <c r="K1659" s="2" t="s">
        <v>28</v>
      </c>
      <c r="L1659" s="2" t="s">
        <v>4199</v>
      </c>
      <c r="M1659" s="2" t="s">
        <v>451</v>
      </c>
      <c r="N1659" s="2" t="s">
        <v>30</v>
      </c>
      <c r="O1659" s="2" t="s">
        <v>1850</v>
      </c>
      <c r="P1659" s="2" t="s">
        <v>32</v>
      </c>
      <c r="Q1659" s="2">
        <v>796</v>
      </c>
      <c r="R1659" s="2" t="s">
        <v>33</v>
      </c>
      <c r="S1659" s="2">
        <v>4</v>
      </c>
      <c r="T1659" s="4">
        <v>11500</v>
      </c>
      <c r="U1659" s="4">
        <f>T1659*S1659</f>
        <v>46000</v>
      </c>
      <c r="V1659" s="4">
        <f>U1659*1.12</f>
        <v>51520.000000000007</v>
      </c>
      <c r="W1659" s="2" t="s">
        <v>1271</v>
      </c>
      <c r="X1659" s="2">
        <v>2013</v>
      </c>
      <c r="Y1659" s="2" t="s">
        <v>4634</v>
      </c>
    </row>
    <row r="1660" spans="2:34" s="63" customFormat="1" ht="76.5" x14ac:dyDescent="0.2">
      <c r="B1660" s="64" t="s">
        <v>4352</v>
      </c>
      <c r="C1660" s="64" t="s">
        <v>23</v>
      </c>
      <c r="D1660" s="64" t="s">
        <v>1886</v>
      </c>
      <c r="E1660" s="64" t="s">
        <v>1887</v>
      </c>
      <c r="F1660" s="64" t="s">
        <v>1888</v>
      </c>
      <c r="G1660" s="64" t="s">
        <v>1889</v>
      </c>
      <c r="H1660" s="64" t="s">
        <v>959</v>
      </c>
      <c r="I1660" s="65">
        <v>0.1</v>
      </c>
      <c r="J1660" s="64" t="s">
        <v>27</v>
      </c>
      <c r="K1660" s="64" t="s">
        <v>28</v>
      </c>
      <c r="L1660" s="64" t="s">
        <v>1268</v>
      </c>
      <c r="M1660" s="64" t="s">
        <v>517</v>
      </c>
      <c r="N1660" s="64" t="s">
        <v>30</v>
      </c>
      <c r="O1660" s="64" t="s">
        <v>1850</v>
      </c>
      <c r="P1660" s="64" t="s">
        <v>32</v>
      </c>
      <c r="Q1660" s="64">
        <v>796</v>
      </c>
      <c r="R1660" s="64" t="s">
        <v>33</v>
      </c>
      <c r="S1660" s="64">
        <v>10</v>
      </c>
      <c r="T1660" s="66">
        <v>11500</v>
      </c>
      <c r="U1660" s="66">
        <v>0</v>
      </c>
      <c r="V1660" s="66">
        <f t="shared" si="84"/>
        <v>0</v>
      </c>
      <c r="W1660" s="64" t="s">
        <v>34</v>
      </c>
      <c r="X1660" s="64">
        <v>2013</v>
      </c>
      <c r="Y1660" s="64"/>
      <c r="Z1660" s="170"/>
      <c r="AA1660" s="170"/>
      <c r="AB1660" s="170"/>
      <c r="AC1660" s="170"/>
      <c r="AD1660" s="170"/>
      <c r="AE1660" s="170"/>
      <c r="AF1660" s="170"/>
      <c r="AG1660" s="170"/>
      <c r="AH1660" s="170"/>
    </row>
    <row r="1661" spans="2:34" ht="76.5" x14ac:dyDescent="0.2">
      <c r="B1661" s="2" t="s">
        <v>4643</v>
      </c>
      <c r="C1661" s="2" t="s">
        <v>23</v>
      </c>
      <c r="D1661" s="2" t="s">
        <v>1886</v>
      </c>
      <c r="E1661" s="2" t="s">
        <v>1887</v>
      </c>
      <c r="F1661" s="2" t="s">
        <v>1888</v>
      </c>
      <c r="G1661" s="2" t="s">
        <v>1889</v>
      </c>
      <c r="H1661" s="2" t="s">
        <v>4513</v>
      </c>
      <c r="I1661" s="25">
        <v>0.1</v>
      </c>
      <c r="J1661" s="2" t="s">
        <v>27</v>
      </c>
      <c r="K1661" s="2" t="s">
        <v>28</v>
      </c>
      <c r="L1661" s="2" t="s">
        <v>4199</v>
      </c>
      <c r="M1661" s="2" t="s">
        <v>517</v>
      </c>
      <c r="N1661" s="2" t="s">
        <v>30</v>
      </c>
      <c r="O1661" s="2" t="s">
        <v>1850</v>
      </c>
      <c r="P1661" s="2" t="s">
        <v>32</v>
      </c>
      <c r="Q1661" s="2">
        <v>796</v>
      </c>
      <c r="R1661" s="2" t="s">
        <v>33</v>
      </c>
      <c r="S1661" s="2">
        <v>10</v>
      </c>
      <c r="T1661" s="4">
        <v>11500</v>
      </c>
      <c r="U1661" s="4">
        <f>T1661*S1661</f>
        <v>115000</v>
      </c>
      <c r="V1661" s="4">
        <f>U1661*1.12</f>
        <v>128800.00000000001</v>
      </c>
      <c r="W1661" s="2" t="s">
        <v>1271</v>
      </c>
      <c r="X1661" s="2">
        <v>2013</v>
      </c>
      <c r="Y1661" s="2" t="s">
        <v>4634</v>
      </c>
    </row>
    <row r="1662" spans="2:34" s="63" customFormat="1" ht="76.5" x14ac:dyDescent="0.2">
      <c r="B1662" s="64" t="s">
        <v>4353</v>
      </c>
      <c r="C1662" s="64" t="s">
        <v>23</v>
      </c>
      <c r="D1662" s="64" t="s">
        <v>1886</v>
      </c>
      <c r="E1662" s="64" t="s">
        <v>1887</v>
      </c>
      <c r="F1662" s="64" t="s">
        <v>1888</v>
      </c>
      <c r="G1662" s="64" t="s">
        <v>1889</v>
      </c>
      <c r="H1662" s="64" t="s">
        <v>959</v>
      </c>
      <c r="I1662" s="65">
        <v>0.1</v>
      </c>
      <c r="J1662" s="64" t="s">
        <v>27</v>
      </c>
      <c r="K1662" s="64" t="s">
        <v>28</v>
      </c>
      <c r="L1662" s="64" t="s">
        <v>1268</v>
      </c>
      <c r="M1662" s="64" t="s">
        <v>352</v>
      </c>
      <c r="N1662" s="64" t="s">
        <v>30</v>
      </c>
      <c r="O1662" s="64" t="s">
        <v>1850</v>
      </c>
      <c r="P1662" s="64" t="s">
        <v>32</v>
      </c>
      <c r="Q1662" s="64">
        <v>796</v>
      </c>
      <c r="R1662" s="64" t="s">
        <v>33</v>
      </c>
      <c r="S1662" s="64">
        <v>4</v>
      </c>
      <c r="T1662" s="66">
        <v>11500</v>
      </c>
      <c r="U1662" s="66">
        <v>0</v>
      </c>
      <c r="V1662" s="66">
        <f t="shared" si="84"/>
        <v>0</v>
      </c>
      <c r="W1662" s="64" t="s">
        <v>34</v>
      </c>
      <c r="X1662" s="64">
        <v>2013</v>
      </c>
      <c r="Y1662" s="64"/>
      <c r="Z1662" s="170"/>
      <c r="AA1662" s="170"/>
      <c r="AB1662" s="170"/>
      <c r="AC1662" s="170"/>
      <c r="AD1662" s="170"/>
      <c r="AE1662" s="170"/>
      <c r="AF1662" s="170"/>
      <c r="AG1662" s="170"/>
      <c r="AH1662" s="170"/>
    </row>
    <row r="1663" spans="2:34" ht="76.5" x14ac:dyDescent="0.2">
      <c r="B1663" s="2" t="s">
        <v>4644</v>
      </c>
      <c r="C1663" s="2" t="s">
        <v>23</v>
      </c>
      <c r="D1663" s="2" t="s">
        <v>1886</v>
      </c>
      <c r="E1663" s="2" t="s">
        <v>1887</v>
      </c>
      <c r="F1663" s="2" t="s">
        <v>1888</v>
      </c>
      <c r="G1663" s="2" t="s">
        <v>1889</v>
      </c>
      <c r="H1663" s="2" t="s">
        <v>4513</v>
      </c>
      <c r="I1663" s="25">
        <v>0.1</v>
      </c>
      <c r="J1663" s="2" t="s">
        <v>27</v>
      </c>
      <c r="K1663" s="2" t="s">
        <v>28</v>
      </c>
      <c r="L1663" s="2" t="s">
        <v>4199</v>
      </c>
      <c r="M1663" s="2" t="s">
        <v>352</v>
      </c>
      <c r="N1663" s="2" t="s">
        <v>30</v>
      </c>
      <c r="O1663" s="2" t="s">
        <v>1850</v>
      </c>
      <c r="P1663" s="2" t="s">
        <v>32</v>
      </c>
      <c r="Q1663" s="2">
        <v>796</v>
      </c>
      <c r="R1663" s="2" t="s">
        <v>33</v>
      </c>
      <c r="S1663" s="2">
        <v>4</v>
      </c>
      <c r="T1663" s="4">
        <v>11500</v>
      </c>
      <c r="U1663" s="4">
        <f>T1663*S1663</f>
        <v>46000</v>
      </c>
      <c r="V1663" s="4">
        <f>U1663*1.12</f>
        <v>51520.000000000007</v>
      </c>
      <c r="W1663" s="2" t="s">
        <v>1271</v>
      </c>
      <c r="X1663" s="2">
        <v>2013</v>
      </c>
      <c r="Y1663" s="2" t="s">
        <v>4634</v>
      </c>
    </row>
    <row r="1664" spans="2:34" s="63" customFormat="1" ht="76.5" x14ac:dyDescent="0.2">
      <c r="B1664" s="64" t="s">
        <v>4354</v>
      </c>
      <c r="C1664" s="64" t="s">
        <v>23</v>
      </c>
      <c r="D1664" s="64" t="s">
        <v>1886</v>
      </c>
      <c r="E1664" s="64" t="s">
        <v>1887</v>
      </c>
      <c r="F1664" s="64" t="s">
        <v>1888</v>
      </c>
      <c r="G1664" s="64" t="s">
        <v>1889</v>
      </c>
      <c r="H1664" s="64" t="s">
        <v>959</v>
      </c>
      <c r="I1664" s="65">
        <v>0.1</v>
      </c>
      <c r="J1664" s="64" t="s">
        <v>27</v>
      </c>
      <c r="K1664" s="64" t="s">
        <v>28</v>
      </c>
      <c r="L1664" s="64" t="s">
        <v>1268</v>
      </c>
      <c r="M1664" s="64" t="s">
        <v>254</v>
      </c>
      <c r="N1664" s="64" t="s">
        <v>30</v>
      </c>
      <c r="O1664" s="64" t="s">
        <v>1850</v>
      </c>
      <c r="P1664" s="64" t="s">
        <v>32</v>
      </c>
      <c r="Q1664" s="64">
        <v>796</v>
      </c>
      <c r="R1664" s="64" t="s">
        <v>33</v>
      </c>
      <c r="S1664" s="64">
        <v>10</v>
      </c>
      <c r="T1664" s="66">
        <v>11500</v>
      </c>
      <c r="U1664" s="66">
        <v>0</v>
      </c>
      <c r="V1664" s="66">
        <f t="shared" si="84"/>
        <v>0</v>
      </c>
      <c r="W1664" s="64" t="s">
        <v>34</v>
      </c>
      <c r="X1664" s="64">
        <v>2013</v>
      </c>
      <c r="Y1664" s="64"/>
      <c r="Z1664" s="170"/>
      <c r="AA1664" s="170"/>
      <c r="AB1664" s="170"/>
      <c r="AC1664" s="170"/>
      <c r="AD1664" s="170"/>
      <c r="AE1664" s="170"/>
      <c r="AF1664" s="170"/>
      <c r="AG1664" s="170"/>
      <c r="AH1664" s="170"/>
    </row>
    <row r="1665" spans="2:34" ht="76.5" x14ac:dyDescent="0.2">
      <c r="B1665" s="2" t="s">
        <v>4645</v>
      </c>
      <c r="C1665" s="2" t="s">
        <v>23</v>
      </c>
      <c r="D1665" s="2" t="s">
        <v>1886</v>
      </c>
      <c r="E1665" s="2" t="s">
        <v>1887</v>
      </c>
      <c r="F1665" s="2" t="s">
        <v>1888</v>
      </c>
      <c r="G1665" s="2" t="s">
        <v>1889</v>
      </c>
      <c r="H1665" s="2" t="s">
        <v>4513</v>
      </c>
      <c r="I1665" s="25">
        <v>0.1</v>
      </c>
      <c r="J1665" s="2" t="s">
        <v>27</v>
      </c>
      <c r="K1665" s="2" t="s">
        <v>28</v>
      </c>
      <c r="L1665" s="2" t="s">
        <v>4199</v>
      </c>
      <c r="M1665" s="2" t="s">
        <v>254</v>
      </c>
      <c r="N1665" s="2" t="s">
        <v>30</v>
      </c>
      <c r="O1665" s="2" t="s">
        <v>1850</v>
      </c>
      <c r="P1665" s="2" t="s">
        <v>32</v>
      </c>
      <c r="Q1665" s="2">
        <v>796</v>
      </c>
      <c r="R1665" s="2" t="s">
        <v>33</v>
      </c>
      <c r="S1665" s="2">
        <v>10</v>
      </c>
      <c r="T1665" s="4">
        <v>11500</v>
      </c>
      <c r="U1665" s="4">
        <f>T1665*S1665</f>
        <v>115000</v>
      </c>
      <c r="V1665" s="4">
        <f>U1665*1.12</f>
        <v>128800.00000000001</v>
      </c>
      <c r="W1665" s="2" t="s">
        <v>1271</v>
      </c>
      <c r="X1665" s="2">
        <v>2013</v>
      </c>
      <c r="Y1665" s="2" t="s">
        <v>4634</v>
      </c>
    </row>
    <row r="1666" spans="2:34" s="63" customFormat="1" ht="76.5" x14ac:dyDescent="0.2">
      <c r="B1666" s="64" t="s">
        <v>4355</v>
      </c>
      <c r="C1666" s="64" t="s">
        <v>23</v>
      </c>
      <c r="D1666" s="64" t="s">
        <v>1886</v>
      </c>
      <c r="E1666" s="64" t="s">
        <v>1887</v>
      </c>
      <c r="F1666" s="64" t="s">
        <v>1888</v>
      </c>
      <c r="G1666" s="64" t="s">
        <v>1889</v>
      </c>
      <c r="H1666" s="64" t="s">
        <v>959</v>
      </c>
      <c r="I1666" s="65">
        <v>0.1</v>
      </c>
      <c r="J1666" s="64" t="s">
        <v>27</v>
      </c>
      <c r="K1666" s="64" t="s">
        <v>28</v>
      </c>
      <c r="L1666" s="64" t="s">
        <v>1268</v>
      </c>
      <c r="M1666" s="64" t="s">
        <v>550</v>
      </c>
      <c r="N1666" s="64" t="s">
        <v>30</v>
      </c>
      <c r="O1666" s="64" t="s">
        <v>1850</v>
      </c>
      <c r="P1666" s="64" t="s">
        <v>32</v>
      </c>
      <c r="Q1666" s="64">
        <v>796</v>
      </c>
      <c r="R1666" s="64" t="s">
        <v>33</v>
      </c>
      <c r="S1666" s="64">
        <v>4</v>
      </c>
      <c r="T1666" s="66">
        <v>11500</v>
      </c>
      <c r="U1666" s="66">
        <v>0</v>
      </c>
      <c r="V1666" s="66">
        <f t="shared" si="84"/>
        <v>0</v>
      </c>
      <c r="W1666" s="64" t="s">
        <v>34</v>
      </c>
      <c r="X1666" s="64">
        <v>2013</v>
      </c>
      <c r="Y1666" s="64"/>
      <c r="Z1666" s="170"/>
      <c r="AA1666" s="170"/>
      <c r="AB1666" s="170"/>
      <c r="AC1666" s="170"/>
      <c r="AD1666" s="170"/>
      <c r="AE1666" s="170"/>
      <c r="AF1666" s="170"/>
      <c r="AG1666" s="170"/>
      <c r="AH1666" s="170"/>
    </row>
    <row r="1667" spans="2:34" ht="76.5" x14ac:dyDescent="0.2">
      <c r="B1667" s="2" t="s">
        <v>4646</v>
      </c>
      <c r="C1667" s="2" t="s">
        <v>23</v>
      </c>
      <c r="D1667" s="2" t="s">
        <v>1886</v>
      </c>
      <c r="E1667" s="2" t="s">
        <v>1887</v>
      </c>
      <c r="F1667" s="2" t="s">
        <v>1888</v>
      </c>
      <c r="G1667" s="2" t="s">
        <v>1889</v>
      </c>
      <c r="H1667" s="2" t="s">
        <v>4513</v>
      </c>
      <c r="I1667" s="25">
        <v>0.1</v>
      </c>
      <c r="J1667" s="2" t="s">
        <v>27</v>
      </c>
      <c r="K1667" s="2" t="s">
        <v>28</v>
      </c>
      <c r="L1667" s="2" t="s">
        <v>4199</v>
      </c>
      <c r="M1667" s="2" t="s">
        <v>550</v>
      </c>
      <c r="N1667" s="2" t="s">
        <v>30</v>
      </c>
      <c r="O1667" s="2" t="s">
        <v>1850</v>
      </c>
      <c r="P1667" s="2" t="s">
        <v>32</v>
      </c>
      <c r="Q1667" s="2">
        <v>796</v>
      </c>
      <c r="R1667" s="2" t="s">
        <v>33</v>
      </c>
      <c r="S1667" s="2">
        <v>4</v>
      </c>
      <c r="T1667" s="4">
        <v>11500</v>
      </c>
      <c r="U1667" s="4">
        <f>T1667*S1667</f>
        <v>46000</v>
      </c>
      <c r="V1667" s="4">
        <f>U1667*1.12</f>
        <v>51520.000000000007</v>
      </c>
      <c r="W1667" s="2" t="s">
        <v>1271</v>
      </c>
      <c r="X1667" s="2">
        <v>2013</v>
      </c>
      <c r="Y1667" s="2" t="s">
        <v>4634</v>
      </c>
    </row>
    <row r="1668" spans="2:34" s="63" customFormat="1" ht="127.5" x14ac:dyDescent="0.2">
      <c r="B1668" s="64" t="s">
        <v>4356</v>
      </c>
      <c r="C1668" s="64" t="s">
        <v>23</v>
      </c>
      <c r="D1668" s="64" t="s">
        <v>1886</v>
      </c>
      <c r="E1668" s="64" t="s">
        <v>1887</v>
      </c>
      <c r="F1668" s="64" t="s">
        <v>1890</v>
      </c>
      <c r="G1668" s="64" t="s">
        <v>1891</v>
      </c>
      <c r="H1668" s="64" t="s">
        <v>959</v>
      </c>
      <c r="I1668" s="65">
        <v>0.1</v>
      </c>
      <c r="J1668" s="64" t="s">
        <v>27</v>
      </c>
      <c r="K1668" s="64" t="s">
        <v>28</v>
      </c>
      <c r="L1668" s="64" t="s">
        <v>1268</v>
      </c>
      <c r="M1668" s="64" t="s">
        <v>254</v>
      </c>
      <c r="N1668" s="64" t="s">
        <v>30</v>
      </c>
      <c r="O1668" s="64" t="s">
        <v>1850</v>
      </c>
      <c r="P1668" s="64" t="s">
        <v>32</v>
      </c>
      <c r="Q1668" s="64">
        <v>796</v>
      </c>
      <c r="R1668" s="64" t="s">
        <v>33</v>
      </c>
      <c r="S1668" s="64">
        <v>4</v>
      </c>
      <c r="T1668" s="66">
        <v>5500</v>
      </c>
      <c r="U1668" s="66">
        <v>0</v>
      </c>
      <c r="V1668" s="66">
        <f t="shared" si="84"/>
        <v>0</v>
      </c>
      <c r="W1668" s="64" t="s">
        <v>34</v>
      </c>
      <c r="X1668" s="64">
        <v>2013</v>
      </c>
      <c r="Y1668" s="64"/>
      <c r="Z1668" s="170"/>
      <c r="AA1668" s="170"/>
      <c r="AB1668" s="170"/>
      <c r="AC1668" s="170"/>
      <c r="AD1668" s="170"/>
      <c r="AE1668" s="170"/>
      <c r="AF1668" s="170"/>
      <c r="AG1668" s="170"/>
      <c r="AH1668" s="170"/>
    </row>
    <row r="1669" spans="2:34" ht="127.5" x14ac:dyDescent="0.2">
      <c r="B1669" s="2" t="s">
        <v>4647</v>
      </c>
      <c r="C1669" s="2" t="s">
        <v>23</v>
      </c>
      <c r="D1669" s="2" t="s">
        <v>1886</v>
      </c>
      <c r="E1669" s="2" t="s">
        <v>1887</v>
      </c>
      <c r="F1669" s="2" t="s">
        <v>1890</v>
      </c>
      <c r="G1669" s="2" t="s">
        <v>1891</v>
      </c>
      <c r="H1669" s="2" t="s">
        <v>4513</v>
      </c>
      <c r="I1669" s="25">
        <v>0.1</v>
      </c>
      <c r="J1669" s="2" t="s">
        <v>27</v>
      </c>
      <c r="K1669" s="2" t="s">
        <v>28</v>
      </c>
      <c r="L1669" s="2" t="s">
        <v>4199</v>
      </c>
      <c r="M1669" s="2" t="s">
        <v>254</v>
      </c>
      <c r="N1669" s="2" t="s">
        <v>30</v>
      </c>
      <c r="O1669" s="2" t="s">
        <v>1850</v>
      </c>
      <c r="P1669" s="2" t="s">
        <v>32</v>
      </c>
      <c r="Q1669" s="2">
        <v>796</v>
      </c>
      <c r="R1669" s="2" t="s">
        <v>33</v>
      </c>
      <c r="S1669" s="2">
        <v>4</v>
      </c>
      <c r="T1669" s="4">
        <v>5500</v>
      </c>
      <c r="U1669" s="4">
        <f>T1669*S1669</f>
        <v>22000</v>
      </c>
      <c r="V1669" s="4">
        <f>U1669*1.12</f>
        <v>24640.000000000004</v>
      </c>
      <c r="W1669" s="2" t="s">
        <v>1271</v>
      </c>
      <c r="X1669" s="2">
        <v>2013</v>
      </c>
      <c r="Y1669" s="2" t="s">
        <v>4634</v>
      </c>
    </row>
    <row r="1670" spans="2:34" s="63" customFormat="1" ht="102" x14ac:dyDescent="0.2">
      <c r="B1670" s="64" t="s">
        <v>4357</v>
      </c>
      <c r="C1670" s="64" t="s">
        <v>23</v>
      </c>
      <c r="D1670" s="64" t="s">
        <v>1886</v>
      </c>
      <c r="E1670" s="64" t="s">
        <v>1887</v>
      </c>
      <c r="F1670" s="64" t="s">
        <v>1892</v>
      </c>
      <c r="G1670" s="64" t="s">
        <v>1893</v>
      </c>
      <c r="H1670" s="64" t="s">
        <v>959</v>
      </c>
      <c r="I1670" s="65">
        <v>0.1</v>
      </c>
      <c r="J1670" s="64" t="s">
        <v>27</v>
      </c>
      <c r="K1670" s="64" t="s">
        <v>28</v>
      </c>
      <c r="L1670" s="64" t="s">
        <v>1268</v>
      </c>
      <c r="M1670" s="64" t="s">
        <v>254</v>
      </c>
      <c r="N1670" s="64" t="s">
        <v>30</v>
      </c>
      <c r="O1670" s="64" t="s">
        <v>1850</v>
      </c>
      <c r="P1670" s="64" t="s">
        <v>32</v>
      </c>
      <c r="Q1670" s="64">
        <v>796</v>
      </c>
      <c r="R1670" s="64" t="s">
        <v>33</v>
      </c>
      <c r="S1670" s="64">
        <v>4</v>
      </c>
      <c r="T1670" s="66">
        <v>10200</v>
      </c>
      <c r="U1670" s="66">
        <v>0</v>
      </c>
      <c r="V1670" s="66">
        <f t="shared" si="84"/>
        <v>0</v>
      </c>
      <c r="W1670" s="64" t="s">
        <v>34</v>
      </c>
      <c r="X1670" s="64">
        <v>2013</v>
      </c>
      <c r="Y1670" s="64"/>
      <c r="Z1670" s="170"/>
      <c r="AA1670" s="170"/>
      <c r="AB1670" s="170"/>
      <c r="AC1670" s="170"/>
      <c r="AD1670" s="170"/>
      <c r="AE1670" s="170"/>
      <c r="AF1670" s="170"/>
      <c r="AG1670" s="170"/>
      <c r="AH1670" s="170"/>
    </row>
    <row r="1671" spans="2:34" ht="102" x14ac:dyDescent="0.2">
      <c r="B1671" s="2" t="s">
        <v>4648</v>
      </c>
      <c r="C1671" s="2" t="s">
        <v>23</v>
      </c>
      <c r="D1671" s="2" t="s">
        <v>1886</v>
      </c>
      <c r="E1671" s="2" t="s">
        <v>1887</v>
      </c>
      <c r="F1671" s="2" t="s">
        <v>1892</v>
      </c>
      <c r="G1671" s="2" t="s">
        <v>1893</v>
      </c>
      <c r="H1671" s="2" t="s">
        <v>4513</v>
      </c>
      <c r="I1671" s="25">
        <v>0.1</v>
      </c>
      <c r="J1671" s="2" t="s">
        <v>27</v>
      </c>
      <c r="K1671" s="2" t="s">
        <v>28</v>
      </c>
      <c r="L1671" s="2" t="s">
        <v>4199</v>
      </c>
      <c r="M1671" s="2" t="s">
        <v>254</v>
      </c>
      <c r="N1671" s="2" t="s">
        <v>30</v>
      </c>
      <c r="O1671" s="2" t="s">
        <v>1850</v>
      </c>
      <c r="P1671" s="2" t="s">
        <v>32</v>
      </c>
      <c r="Q1671" s="2">
        <v>796</v>
      </c>
      <c r="R1671" s="2" t="s">
        <v>33</v>
      </c>
      <c r="S1671" s="2">
        <v>4</v>
      </c>
      <c r="T1671" s="4">
        <v>10200</v>
      </c>
      <c r="U1671" s="4">
        <f>T1671*S1671</f>
        <v>40800</v>
      </c>
      <c r="V1671" s="4">
        <f>U1671*1.12</f>
        <v>45696.000000000007</v>
      </c>
      <c r="W1671" s="2" t="s">
        <v>1271</v>
      </c>
      <c r="X1671" s="2">
        <v>2013</v>
      </c>
      <c r="Y1671" s="2" t="s">
        <v>4634</v>
      </c>
    </row>
    <row r="1672" spans="2:34" s="63" customFormat="1" ht="140.25" x14ac:dyDescent="0.2">
      <c r="B1672" s="64" t="s">
        <v>4358</v>
      </c>
      <c r="C1672" s="64" t="s">
        <v>23</v>
      </c>
      <c r="D1672" s="64" t="s">
        <v>1886</v>
      </c>
      <c r="E1672" s="64" t="s">
        <v>1887</v>
      </c>
      <c r="F1672" s="64" t="s">
        <v>1894</v>
      </c>
      <c r="G1672" s="64" t="s">
        <v>1895</v>
      </c>
      <c r="H1672" s="64" t="s">
        <v>959</v>
      </c>
      <c r="I1672" s="65">
        <v>0.1</v>
      </c>
      <c r="J1672" s="64" t="s">
        <v>27</v>
      </c>
      <c r="K1672" s="64" t="s">
        <v>28</v>
      </c>
      <c r="L1672" s="64" t="s">
        <v>1268</v>
      </c>
      <c r="M1672" s="64" t="s">
        <v>188</v>
      </c>
      <c r="N1672" s="64" t="s">
        <v>30</v>
      </c>
      <c r="O1672" s="64" t="s">
        <v>1850</v>
      </c>
      <c r="P1672" s="64" t="s">
        <v>32</v>
      </c>
      <c r="Q1672" s="64">
        <v>796</v>
      </c>
      <c r="R1672" s="64" t="s">
        <v>33</v>
      </c>
      <c r="S1672" s="64">
        <v>3</v>
      </c>
      <c r="T1672" s="66">
        <v>4100</v>
      </c>
      <c r="U1672" s="66">
        <v>0</v>
      </c>
      <c r="V1672" s="66">
        <f t="shared" si="84"/>
        <v>0</v>
      </c>
      <c r="W1672" s="64" t="s">
        <v>34</v>
      </c>
      <c r="X1672" s="64">
        <v>2013</v>
      </c>
      <c r="Y1672" s="64"/>
      <c r="Z1672" s="170"/>
      <c r="AA1672" s="170"/>
      <c r="AB1672" s="170"/>
      <c r="AC1672" s="170"/>
      <c r="AD1672" s="170"/>
      <c r="AE1672" s="170"/>
      <c r="AF1672" s="170"/>
      <c r="AG1672" s="170"/>
      <c r="AH1672" s="170"/>
    </row>
    <row r="1673" spans="2:34" ht="140.25" x14ac:dyDescent="0.2">
      <c r="B1673" s="2" t="s">
        <v>4649</v>
      </c>
      <c r="C1673" s="2" t="s">
        <v>23</v>
      </c>
      <c r="D1673" s="2" t="s">
        <v>1886</v>
      </c>
      <c r="E1673" s="2" t="s">
        <v>1887</v>
      </c>
      <c r="F1673" s="2" t="s">
        <v>1894</v>
      </c>
      <c r="G1673" s="2" t="s">
        <v>1895</v>
      </c>
      <c r="H1673" s="2" t="s">
        <v>4513</v>
      </c>
      <c r="I1673" s="25">
        <v>0.1</v>
      </c>
      <c r="J1673" s="2" t="s">
        <v>27</v>
      </c>
      <c r="K1673" s="2" t="s">
        <v>28</v>
      </c>
      <c r="L1673" s="2" t="s">
        <v>4199</v>
      </c>
      <c r="M1673" s="2" t="s">
        <v>188</v>
      </c>
      <c r="N1673" s="2" t="s">
        <v>30</v>
      </c>
      <c r="O1673" s="2" t="s">
        <v>1850</v>
      </c>
      <c r="P1673" s="2" t="s">
        <v>32</v>
      </c>
      <c r="Q1673" s="2">
        <v>796</v>
      </c>
      <c r="R1673" s="2" t="s">
        <v>33</v>
      </c>
      <c r="S1673" s="2">
        <v>3</v>
      </c>
      <c r="T1673" s="4">
        <v>4100</v>
      </c>
      <c r="U1673" s="4">
        <f>T1673*S1673</f>
        <v>12300</v>
      </c>
      <c r="V1673" s="4">
        <f>U1673*1.12</f>
        <v>13776.000000000002</v>
      </c>
      <c r="W1673" s="2" t="s">
        <v>1271</v>
      </c>
      <c r="X1673" s="2">
        <v>2013</v>
      </c>
      <c r="Y1673" s="2" t="s">
        <v>4634</v>
      </c>
    </row>
    <row r="1674" spans="2:34" s="63" customFormat="1" ht="140.25" x14ac:dyDescent="0.2">
      <c r="B1674" s="64" t="s">
        <v>4359</v>
      </c>
      <c r="C1674" s="64" t="s">
        <v>23</v>
      </c>
      <c r="D1674" s="64" t="s">
        <v>1886</v>
      </c>
      <c r="E1674" s="64" t="s">
        <v>1887</v>
      </c>
      <c r="F1674" s="64" t="s">
        <v>1894</v>
      </c>
      <c r="G1674" s="64" t="s">
        <v>1895</v>
      </c>
      <c r="H1674" s="64" t="s">
        <v>959</v>
      </c>
      <c r="I1674" s="65">
        <v>0.1</v>
      </c>
      <c r="J1674" s="64" t="s">
        <v>27</v>
      </c>
      <c r="K1674" s="64" t="s">
        <v>28</v>
      </c>
      <c r="L1674" s="64" t="s">
        <v>1268</v>
      </c>
      <c r="M1674" s="64" t="s">
        <v>155</v>
      </c>
      <c r="N1674" s="64" t="s">
        <v>30</v>
      </c>
      <c r="O1674" s="64" t="s">
        <v>1850</v>
      </c>
      <c r="P1674" s="64" t="s">
        <v>32</v>
      </c>
      <c r="Q1674" s="64">
        <v>796</v>
      </c>
      <c r="R1674" s="64" t="s">
        <v>33</v>
      </c>
      <c r="S1674" s="64">
        <v>6</v>
      </c>
      <c r="T1674" s="66">
        <v>4100</v>
      </c>
      <c r="U1674" s="66">
        <v>0</v>
      </c>
      <c r="V1674" s="66">
        <f t="shared" si="84"/>
        <v>0</v>
      </c>
      <c r="W1674" s="64" t="s">
        <v>34</v>
      </c>
      <c r="X1674" s="64">
        <v>2013</v>
      </c>
      <c r="Y1674" s="64"/>
      <c r="Z1674" s="170"/>
      <c r="AA1674" s="170"/>
      <c r="AB1674" s="170"/>
      <c r="AC1674" s="170"/>
      <c r="AD1674" s="170"/>
      <c r="AE1674" s="170"/>
      <c r="AF1674" s="170"/>
      <c r="AG1674" s="170"/>
      <c r="AH1674" s="170"/>
    </row>
    <row r="1675" spans="2:34" ht="140.25" x14ac:dyDescent="0.2">
      <c r="B1675" s="2" t="s">
        <v>4650</v>
      </c>
      <c r="C1675" s="2" t="s">
        <v>23</v>
      </c>
      <c r="D1675" s="2" t="s">
        <v>1886</v>
      </c>
      <c r="E1675" s="2" t="s">
        <v>1887</v>
      </c>
      <c r="F1675" s="2" t="s">
        <v>1894</v>
      </c>
      <c r="G1675" s="2" t="s">
        <v>1895</v>
      </c>
      <c r="H1675" s="2" t="s">
        <v>4513</v>
      </c>
      <c r="I1675" s="25">
        <v>0.1</v>
      </c>
      <c r="J1675" s="2" t="s">
        <v>27</v>
      </c>
      <c r="K1675" s="2" t="s">
        <v>28</v>
      </c>
      <c r="L1675" s="2" t="s">
        <v>4199</v>
      </c>
      <c r="M1675" s="2" t="s">
        <v>155</v>
      </c>
      <c r="N1675" s="2" t="s">
        <v>30</v>
      </c>
      <c r="O1675" s="2" t="s">
        <v>1850</v>
      </c>
      <c r="P1675" s="2" t="s">
        <v>32</v>
      </c>
      <c r="Q1675" s="2">
        <v>796</v>
      </c>
      <c r="R1675" s="2" t="s">
        <v>33</v>
      </c>
      <c r="S1675" s="2">
        <v>6</v>
      </c>
      <c r="T1675" s="4">
        <v>4100</v>
      </c>
      <c r="U1675" s="4">
        <f>T1675*S1675</f>
        <v>24600</v>
      </c>
      <c r="V1675" s="4">
        <f>U1675*1.12</f>
        <v>27552.000000000004</v>
      </c>
      <c r="W1675" s="2" t="s">
        <v>1271</v>
      </c>
      <c r="X1675" s="2">
        <v>2013</v>
      </c>
      <c r="Y1675" s="2" t="s">
        <v>4634</v>
      </c>
    </row>
    <row r="1676" spans="2:34" s="63" customFormat="1" ht="140.25" x14ac:dyDescent="0.2">
      <c r="B1676" s="64" t="s">
        <v>4360</v>
      </c>
      <c r="C1676" s="64" t="s">
        <v>23</v>
      </c>
      <c r="D1676" s="64" t="s">
        <v>1886</v>
      </c>
      <c r="E1676" s="64" t="s">
        <v>1887</v>
      </c>
      <c r="F1676" s="64" t="s">
        <v>1894</v>
      </c>
      <c r="G1676" s="64" t="s">
        <v>1895</v>
      </c>
      <c r="H1676" s="64" t="s">
        <v>959</v>
      </c>
      <c r="I1676" s="65">
        <v>0.1</v>
      </c>
      <c r="J1676" s="64" t="s">
        <v>27</v>
      </c>
      <c r="K1676" s="64" t="s">
        <v>28</v>
      </c>
      <c r="L1676" s="64" t="s">
        <v>1268</v>
      </c>
      <c r="M1676" s="64" t="s">
        <v>3962</v>
      </c>
      <c r="N1676" s="64" t="s">
        <v>30</v>
      </c>
      <c r="O1676" s="64" t="s">
        <v>1850</v>
      </c>
      <c r="P1676" s="64" t="s">
        <v>32</v>
      </c>
      <c r="Q1676" s="64">
        <v>796</v>
      </c>
      <c r="R1676" s="64" t="s">
        <v>33</v>
      </c>
      <c r="S1676" s="64">
        <v>6</v>
      </c>
      <c r="T1676" s="66">
        <v>4100</v>
      </c>
      <c r="U1676" s="66">
        <v>0</v>
      </c>
      <c r="V1676" s="66">
        <f t="shared" si="84"/>
        <v>0</v>
      </c>
      <c r="W1676" s="64" t="s">
        <v>34</v>
      </c>
      <c r="X1676" s="64">
        <v>2013</v>
      </c>
      <c r="Y1676" s="64"/>
      <c r="Z1676" s="170"/>
      <c r="AA1676" s="170"/>
      <c r="AB1676" s="170"/>
      <c r="AC1676" s="170"/>
      <c r="AD1676" s="170"/>
      <c r="AE1676" s="170"/>
      <c r="AF1676" s="170"/>
      <c r="AG1676" s="170"/>
      <c r="AH1676" s="170"/>
    </row>
    <row r="1677" spans="2:34" ht="140.25" x14ac:dyDescent="0.2">
      <c r="B1677" s="2" t="s">
        <v>4651</v>
      </c>
      <c r="C1677" s="2" t="s">
        <v>23</v>
      </c>
      <c r="D1677" s="2" t="s">
        <v>1886</v>
      </c>
      <c r="E1677" s="2" t="s">
        <v>1887</v>
      </c>
      <c r="F1677" s="2" t="s">
        <v>1894</v>
      </c>
      <c r="G1677" s="2" t="s">
        <v>1895</v>
      </c>
      <c r="H1677" s="2" t="s">
        <v>4513</v>
      </c>
      <c r="I1677" s="25">
        <v>0.1</v>
      </c>
      <c r="J1677" s="2" t="s">
        <v>27</v>
      </c>
      <c r="K1677" s="2" t="s">
        <v>28</v>
      </c>
      <c r="L1677" s="2" t="s">
        <v>4199</v>
      </c>
      <c r="M1677" s="2" t="s">
        <v>3962</v>
      </c>
      <c r="N1677" s="2" t="s">
        <v>30</v>
      </c>
      <c r="O1677" s="2" t="s">
        <v>1850</v>
      </c>
      <c r="P1677" s="2" t="s">
        <v>32</v>
      </c>
      <c r="Q1677" s="2">
        <v>796</v>
      </c>
      <c r="R1677" s="2" t="s">
        <v>33</v>
      </c>
      <c r="S1677" s="2">
        <v>6</v>
      </c>
      <c r="T1677" s="4">
        <v>4100</v>
      </c>
      <c r="U1677" s="4">
        <f>T1677*S1677</f>
        <v>24600</v>
      </c>
      <c r="V1677" s="4">
        <f>U1677*1.12</f>
        <v>27552.000000000004</v>
      </c>
      <c r="W1677" s="2" t="s">
        <v>1271</v>
      </c>
      <c r="X1677" s="2">
        <v>2013</v>
      </c>
      <c r="Y1677" s="2" t="s">
        <v>4634</v>
      </c>
    </row>
    <row r="1678" spans="2:34" s="63" customFormat="1" ht="140.25" x14ac:dyDescent="0.2">
      <c r="B1678" s="64" t="s">
        <v>4361</v>
      </c>
      <c r="C1678" s="64" t="s">
        <v>23</v>
      </c>
      <c r="D1678" s="64" t="s">
        <v>1886</v>
      </c>
      <c r="E1678" s="64" t="s">
        <v>1887</v>
      </c>
      <c r="F1678" s="64" t="s">
        <v>1894</v>
      </c>
      <c r="G1678" s="64" t="s">
        <v>1895</v>
      </c>
      <c r="H1678" s="64" t="s">
        <v>959</v>
      </c>
      <c r="I1678" s="65">
        <v>0.1</v>
      </c>
      <c r="J1678" s="64" t="s">
        <v>27</v>
      </c>
      <c r="K1678" s="64" t="s">
        <v>28</v>
      </c>
      <c r="L1678" s="64" t="s">
        <v>1268</v>
      </c>
      <c r="M1678" s="64" t="s">
        <v>221</v>
      </c>
      <c r="N1678" s="64" t="s">
        <v>30</v>
      </c>
      <c r="O1678" s="64" t="s">
        <v>1850</v>
      </c>
      <c r="P1678" s="64" t="s">
        <v>32</v>
      </c>
      <c r="Q1678" s="64">
        <v>796</v>
      </c>
      <c r="R1678" s="64" t="s">
        <v>33</v>
      </c>
      <c r="S1678" s="64">
        <v>5</v>
      </c>
      <c r="T1678" s="66">
        <v>4100</v>
      </c>
      <c r="U1678" s="66">
        <v>0</v>
      </c>
      <c r="V1678" s="66">
        <f t="shared" si="84"/>
        <v>0</v>
      </c>
      <c r="W1678" s="64" t="s">
        <v>34</v>
      </c>
      <c r="X1678" s="64">
        <v>2013</v>
      </c>
      <c r="Y1678" s="64"/>
      <c r="Z1678" s="170"/>
      <c r="AA1678" s="170"/>
      <c r="AB1678" s="170"/>
      <c r="AC1678" s="170"/>
      <c r="AD1678" s="170"/>
      <c r="AE1678" s="170"/>
      <c r="AF1678" s="170"/>
      <c r="AG1678" s="170"/>
      <c r="AH1678" s="170"/>
    </row>
    <row r="1679" spans="2:34" ht="140.25" x14ac:dyDescent="0.2">
      <c r="B1679" s="2" t="s">
        <v>4652</v>
      </c>
      <c r="C1679" s="2" t="s">
        <v>23</v>
      </c>
      <c r="D1679" s="2" t="s">
        <v>1886</v>
      </c>
      <c r="E1679" s="2" t="s">
        <v>1887</v>
      </c>
      <c r="F1679" s="2" t="s">
        <v>1894</v>
      </c>
      <c r="G1679" s="2" t="s">
        <v>1895</v>
      </c>
      <c r="H1679" s="2" t="s">
        <v>4513</v>
      </c>
      <c r="I1679" s="25">
        <v>0.1</v>
      </c>
      <c r="J1679" s="2" t="s">
        <v>27</v>
      </c>
      <c r="K1679" s="2" t="s">
        <v>28</v>
      </c>
      <c r="L1679" s="2" t="s">
        <v>4199</v>
      </c>
      <c r="M1679" s="2" t="s">
        <v>221</v>
      </c>
      <c r="N1679" s="2" t="s">
        <v>30</v>
      </c>
      <c r="O1679" s="2" t="s">
        <v>1850</v>
      </c>
      <c r="P1679" s="2" t="s">
        <v>32</v>
      </c>
      <c r="Q1679" s="2">
        <v>796</v>
      </c>
      <c r="R1679" s="2" t="s">
        <v>33</v>
      </c>
      <c r="S1679" s="2">
        <v>5</v>
      </c>
      <c r="T1679" s="4">
        <v>4100</v>
      </c>
      <c r="U1679" s="4">
        <f>T1679*S1679</f>
        <v>20500</v>
      </c>
      <c r="V1679" s="4">
        <f>U1679*1.12</f>
        <v>22960.000000000004</v>
      </c>
      <c r="W1679" s="2" t="s">
        <v>1271</v>
      </c>
      <c r="X1679" s="2">
        <v>2013</v>
      </c>
      <c r="Y1679" s="2" t="s">
        <v>4634</v>
      </c>
    </row>
    <row r="1680" spans="2:34" s="63" customFormat="1" ht="140.25" x14ac:dyDescent="0.2">
      <c r="B1680" s="64" t="s">
        <v>4362</v>
      </c>
      <c r="C1680" s="64" t="s">
        <v>23</v>
      </c>
      <c r="D1680" s="64" t="s">
        <v>1886</v>
      </c>
      <c r="E1680" s="64" t="s">
        <v>1887</v>
      </c>
      <c r="F1680" s="64" t="s">
        <v>1894</v>
      </c>
      <c r="G1680" s="64" t="s">
        <v>1895</v>
      </c>
      <c r="H1680" s="64" t="s">
        <v>959</v>
      </c>
      <c r="I1680" s="65">
        <v>0.1</v>
      </c>
      <c r="J1680" s="64" t="s">
        <v>27</v>
      </c>
      <c r="K1680" s="64" t="s">
        <v>28</v>
      </c>
      <c r="L1680" s="64" t="s">
        <v>1268</v>
      </c>
      <c r="M1680" s="64" t="s">
        <v>484</v>
      </c>
      <c r="N1680" s="64" t="s">
        <v>30</v>
      </c>
      <c r="O1680" s="64" t="s">
        <v>1850</v>
      </c>
      <c r="P1680" s="64" t="s">
        <v>32</v>
      </c>
      <c r="Q1680" s="64">
        <v>796</v>
      </c>
      <c r="R1680" s="64" t="s">
        <v>33</v>
      </c>
      <c r="S1680" s="64">
        <v>5</v>
      </c>
      <c r="T1680" s="66">
        <v>4100</v>
      </c>
      <c r="U1680" s="66">
        <v>0</v>
      </c>
      <c r="V1680" s="66">
        <f t="shared" si="84"/>
        <v>0</v>
      </c>
      <c r="W1680" s="64" t="s">
        <v>34</v>
      </c>
      <c r="X1680" s="64">
        <v>2013</v>
      </c>
      <c r="Y1680" s="64"/>
      <c r="Z1680" s="170"/>
      <c r="AA1680" s="170"/>
      <c r="AB1680" s="170"/>
      <c r="AC1680" s="170"/>
      <c r="AD1680" s="170"/>
      <c r="AE1680" s="170"/>
      <c r="AF1680" s="170"/>
      <c r="AG1680" s="170"/>
      <c r="AH1680" s="170"/>
    </row>
    <row r="1681" spans="2:34" ht="140.25" x14ac:dyDescent="0.2">
      <c r="B1681" s="2" t="s">
        <v>4653</v>
      </c>
      <c r="C1681" s="2" t="s">
        <v>23</v>
      </c>
      <c r="D1681" s="2" t="s">
        <v>1886</v>
      </c>
      <c r="E1681" s="2" t="s">
        <v>1887</v>
      </c>
      <c r="F1681" s="2" t="s">
        <v>1894</v>
      </c>
      <c r="G1681" s="2" t="s">
        <v>1895</v>
      </c>
      <c r="H1681" s="2" t="s">
        <v>4513</v>
      </c>
      <c r="I1681" s="25">
        <v>0.1</v>
      </c>
      <c r="J1681" s="2" t="s">
        <v>27</v>
      </c>
      <c r="K1681" s="2" t="s">
        <v>28</v>
      </c>
      <c r="L1681" s="2" t="s">
        <v>4199</v>
      </c>
      <c r="M1681" s="2" t="s">
        <v>484</v>
      </c>
      <c r="N1681" s="2" t="s">
        <v>30</v>
      </c>
      <c r="O1681" s="2" t="s">
        <v>1850</v>
      </c>
      <c r="P1681" s="2" t="s">
        <v>32</v>
      </c>
      <c r="Q1681" s="2">
        <v>796</v>
      </c>
      <c r="R1681" s="2" t="s">
        <v>33</v>
      </c>
      <c r="S1681" s="2">
        <v>5</v>
      </c>
      <c r="T1681" s="4">
        <v>4100</v>
      </c>
      <c r="U1681" s="4">
        <f>T1681*S1681</f>
        <v>20500</v>
      </c>
      <c r="V1681" s="4">
        <f>U1681*1.12</f>
        <v>22960.000000000004</v>
      </c>
      <c r="W1681" s="2" t="s">
        <v>1271</v>
      </c>
      <c r="X1681" s="2">
        <v>2013</v>
      </c>
      <c r="Y1681" s="2" t="s">
        <v>4634</v>
      </c>
    </row>
    <row r="1682" spans="2:34" s="63" customFormat="1" ht="140.25" x14ac:dyDescent="0.2">
      <c r="B1682" s="64" t="s">
        <v>4363</v>
      </c>
      <c r="C1682" s="64" t="s">
        <v>23</v>
      </c>
      <c r="D1682" s="64" t="s">
        <v>1886</v>
      </c>
      <c r="E1682" s="64" t="s">
        <v>1887</v>
      </c>
      <c r="F1682" s="64" t="s">
        <v>1894</v>
      </c>
      <c r="G1682" s="64" t="s">
        <v>1895</v>
      </c>
      <c r="H1682" s="64" t="s">
        <v>959</v>
      </c>
      <c r="I1682" s="65">
        <v>0.1</v>
      </c>
      <c r="J1682" s="64" t="s">
        <v>27</v>
      </c>
      <c r="K1682" s="64" t="s">
        <v>28</v>
      </c>
      <c r="L1682" s="64" t="s">
        <v>1268</v>
      </c>
      <c r="M1682" s="64" t="s">
        <v>254</v>
      </c>
      <c r="N1682" s="64" t="s">
        <v>30</v>
      </c>
      <c r="O1682" s="64" t="s">
        <v>1850</v>
      </c>
      <c r="P1682" s="64" t="s">
        <v>32</v>
      </c>
      <c r="Q1682" s="64">
        <v>796</v>
      </c>
      <c r="R1682" s="64" t="s">
        <v>33</v>
      </c>
      <c r="S1682" s="64">
        <v>6</v>
      </c>
      <c r="T1682" s="66">
        <v>4100</v>
      </c>
      <c r="U1682" s="66">
        <v>0</v>
      </c>
      <c r="V1682" s="66">
        <f t="shared" si="84"/>
        <v>0</v>
      </c>
      <c r="W1682" s="64" t="s">
        <v>34</v>
      </c>
      <c r="X1682" s="64">
        <v>2013</v>
      </c>
      <c r="Y1682" s="64"/>
      <c r="Z1682" s="170"/>
      <c r="AA1682" s="170"/>
      <c r="AB1682" s="170"/>
      <c r="AC1682" s="170"/>
      <c r="AD1682" s="170"/>
      <c r="AE1682" s="170"/>
      <c r="AF1682" s="170"/>
      <c r="AG1682" s="170"/>
      <c r="AH1682" s="170"/>
    </row>
    <row r="1683" spans="2:34" ht="140.25" x14ac:dyDescent="0.2">
      <c r="B1683" s="2" t="s">
        <v>4654</v>
      </c>
      <c r="C1683" s="2" t="s">
        <v>23</v>
      </c>
      <c r="D1683" s="2" t="s">
        <v>1886</v>
      </c>
      <c r="E1683" s="2" t="s">
        <v>1887</v>
      </c>
      <c r="F1683" s="2" t="s">
        <v>1894</v>
      </c>
      <c r="G1683" s="2" t="s">
        <v>1895</v>
      </c>
      <c r="H1683" s="2" t="s">
        <v>4513</v>
      </c>
      <c r="I1683" s="25">
        <v>0.1</v>
      </c>
      <c r="J1683" s="2" t="s">
        <v>27</v>
      </c>
      <c r="K1683" s="2" t="s">
        <v>28</v>
      </c>
      <c r="L1683" s="2" t="s">
        <v>4199</v>
      </c>
      <c r="M1683" s="2" t="s">
        <v>254</v>
      </c>
      <c r="N1683" s="2" t="s">
        <v>30</v>
      </c>
      <c r="O1683" s="2" t="s">
        <v>1850</v>
      </c>
      <c r="P1683" s="2" t="s">
        <v>32</v>
      </c>
      <c r="Q1683" s="2">
        <v>796</v>
      </c>
      <c r="R1683" s="2" t="s">
        <v>33</v>
      </c>
      <c r="S1683" s="2">
        <v>6</v>
      </c>
      <c r="T1683" s="4">
        <v>4100</v>
      </c>
      <c r="U1683" s="4">
        <f>T1683*S1683</f>
        <v>24600</v>
      </c>
      <c r="V1683" s="4">
        <f>U1683*1.12</f>
        <v>27552.000000000004</v>
      </c>
      <c r="W1683" s="2" t="s">
        <v>1271</v>
      </c>
      <c r="X1683" s="2">
        <v>2013</v>
      </c>
      <c r="Y1683" s="2" t="s">
        <v>4634</v>
      </c>
    </row>
    <row r="1684" spans="2:34" s="63" customFormat="1" ht="140.25" x14ac:dyDescent="0.2">
      <c r="B1684" s="64" t="s">
        <v>4364</v>
      </c>
      <c r="C1684" s="64" t="s">
        <v>23</v>
      </c>
      <c r="D1684" s="64" t="s">
        <v>1886</v>
      </c>
      <c r="E1684" s="64" t="s">
        <v>1887</v>
      </c>
      <c r="F1684" s="64" t="s">
        <v>1894</v>
      </c>
      <c r="G1684" s="64" t="s">
        <v>1895</v>
      </c>
      <c r="H1684" s="64" t="s">
        <v>959</v>
      </c>
      <c r="I1684" s="65">
        <v>0.1</v>
      </c>
      <c r="J1684" s="64" t="s">
        <v>27</v>
      </c>
      <c r="K1684" s="64" t="s">
        <v>28</v>
      </c>
      <c r="L1684" s="64" t="s">
        <v>1268</v>
      </c>
      <c r="M1684" s="64" t="s">
        <v>385</v>
      </c>
      <c r="N1684" s="64" t="s">
        <v>30</v>
      </c>
      <c r="O1684" s="64" t="s">
        <v>1850</v>
      </c>
      <c r="P1684" s="64" t="s">
        <v>32</v>
      </c>
      <c r="Q1684" s="64">
        <v>796</v>
      </c>
      <c r="R1684" s="64" t="s">
        <v>33</v>
      </c>
      <c r="S1684" s="64">
        <v>2</v>
      </c>
      <c r="T1684" s="66">
        <v>4100</v>
      </c>
      <c r="U1684" s="66">
        <v>0</v>
      </c>
      <c r="V1684" s="66">
        <f t="shared" si="84"/>
        <v>0</v>
      </c>
      <c r="W1684" s="64" t="s">
        <v>34</v>
      </c>
      <c r="X1684" s="64">
        <v>2013</v>
      </c>
      <c r="Y1684" s="64"/>
      <c r="Z1684" s="170"/>
      <c r="AA1684" s="170"/>
      <c r="AB1684" s="170"/>
      <c r="AC1684" s="170"/>
      <c r="AD1684" s="170"/>
      <c r="AE1684" s="170"/>
      <c r="AF1684" s="170"/>
      <c r="AG1684" s="170"/>
      <c r="AH1684" s="170"/>
    </row>
    <row r="1685" spans="2:34" ht="140.25" x14ac:dyDescent="0.2">
      <c r="B1685" s="2" t="s">
        <v>4655</v>
      </c>
      <c r="C1685" s="2" t="s">
        <v>23</v>
      </c>
      <c r="D1685" s="2" t="s">
        <v>1886</v>
      </c>
      <c r="E1685" s="2" t="s">
        <v>1887</v>
      </c>
      <c r="F1685" s="2" t="s">
        <v>1894</v>
      </c>
      <c r="G1685" s="2" t="s">
        <v>1895</v>
      </c>
      <c r="H1685" s="2" t="s">
        <v>4513</v>
      </c>
      <c r="I1685" s="25">
        <v>0.1</v>
      </c>
      <c r="J1685" s="2" t="s">
        <v>27</v>
      </c>
      <c r="K1685" s="2" t="s">
        <v>28</v>
      </c>
      <c r="L1685" s="2" t="s">
        <v>4199</v>
      </c>
      <c r="M1685" s="2" t="s">
        <v>385</v>
      </c>
      <c r="N1685" s="2" t="s">
        <v>30</v>
      </c>
      <c r="O1685" s="2" t="s">
        <v>1850</v>
      </c>
      <c r="P1685" s="2" t="s">
        <v>32</v>
      </c>
      <c r="Q1685" s="2">
        <v>796</v>
      </c>
      <c r="R1685" s="2" t="s">
        <v>33</v>
      </c>
      <c r="S1685" s="2">
        <v>2</v>
      </c>
      <c r="T1685" s="4">
        <v>4100</v>
      </c>
      <c r="U1685" s="4">
        <f>T1685*S1685</f>
        <v>8200</v>
      </c>
      <c r="V1685" s="4">
        <f>U1685*1.12</f>
        <v>9184</v>
      </c>
      <c r="W1685" s="2" t="s">
        <v>1271</v>
      </c>
      <c r="X1685" s="2">
        <v>2013</v>
      </c>
      <c r="Y1685" s="2" t="s">
        <v>4634</v>
      </c>
    </row>
    <row r="1686" spans="2:34" s="63" customFormat="1" ht="140.25" x14ac:dyDescent="0.2">
      <c r="B1686" s="64" t="s">
        <v>4365</v>
      </c>
      <c r="C1686" s="64" t="s">
        <v>23</v>
      </c>
      <c r="D1686" s="64" t="s">
        <v>1886</v>
      </c>
      <c r="E1686" s="64" t="s">
        <v>1887</v>
      </c>
      <c r="F1686" s="64" t="s">
        <v>1894</v>
      </c>
      <c r="G1686" s="64" t="s">
        <v>1895</v>
      </c>
      <c r="H1686" s="64" t="s">
        <v>959</v>
      </c>
      <c r="I1686" s="65">
        <v>0.1</v>
      </c>
      <c r="J1686" s="64" t="s">
        <v>27</v>
      </c>
      <c r="K1686" s="64" t="s">
        <v>28</v>
      </c>
      <c r="L1686" s="64" t="s">
        <v>1268</v>
      </c>
      <c r="M1686" s="64" t="s">
        <v>517</v>
      </c>
      <c r="N1686" s="64" t="s">
        <v>30</v>
      </c>
      <c r="O1686" s="64" t="s">
        <v>1850</v>
      </c>
      <c r="P1686" s="64" t="s">
        <v>32</v>
      </c>
      <c r="Q1686" s="64">
        <v>796</v>
      </c>
      <c r="R1686" s="64" t="s">
        <v>33</v>
      </c>
      <c r="S1686" s="64">
        <v>4</v>
      </c>
      <c r="T1686" s="66">
        <v>4100</v>
      </c>
      <c r="U1686" s="66">
        <v>0</v>
      </c>
      <c r="V1686" s="66">
        <f t="shared" si="84"/>
        <v>0</v>
      </c>
      <c r="W1686" s="64" t="s">
        <v>34</v>
      </c>
      <c r="X1686" s="64">
        <v>2013</v>
      </c>
      <c r="Y1686" s="64"/>
      <c r="Z1686" s="170"/>
      <c r="AA1686" s="170"/>
      <c r="AB1686" s="170"/>
      <c r="AC1686" s="170"/>
      <c r="AD1686" s="170"/>
      <c r="AE1686" s="170"/>
      <c r="AF1686" s="170"/>
      <c r="AG1686" s="170"/>
      <c r="AH1686" s="170"/>
    </row>
    <row r="1687" spans="2:34" ht="140.25" x14ac:dyDescent="0.2">
      <c r="B1687" s="2" t="s">
        <v>4656</v>
      </c>
      <c r="C1687" s="2" t="s">
        <v>23</v>
      </c>
      <c r="D1687" s="2" t="s">
        <v>1886</v>
      </c>
      <c r="E1687" s="2" t="s">
        <v>1887</v>
      </c>
      <c r="F1687" s="2" t="s">
        <v>1894</v>
      </c>
      <c r="G1687" s="2" t="s">
        <v>1895</v>
      </c>
      <c r="H1687" s="2" t="s">
        <v>4513</v>
      </c>
      <c r="I1687" s="25">
        <v>0.1</v>
      </c>
      <c r="J1687" s="2" t="s">
        <v>27</v>
      </c>
      <c r="K1687" s="2" t="s">
        <v>28</v>
      </c>
      <c r="L1687" s="2" t="s">
        <v>4199</v>
      </c>
      <c r="M1687" s="2" t="s">
        <v>517</v>
      </c>
      <c r="N1687" s="2" t="s">
        <v>30</v>
      </c>
      <c r="O1687" s="2" t="s">
        <v>1850</v>
      </c>
      <c r="P1687" s="2" t="s">
        <v>32</v>
      </c>
      <c r="Q1687" s="2">
        <v>796</v>
      </c>
      <c r="R1687" s="2" t="s">
        <v>33</v>
      </c>
      <c r="S1687" s="2">
        <v>4</v>
      </c>
      <c r="T1687" s="4">
        <v>4100</v>
      </c>
      <c r="U1687" s="4">
        <f>T1687*S1687</f>
        <v>16400</v>
      </c>
      <c r="V1687" s="4">
        <f>U1687*1.12</f>
        <v>18368</v>
      </c>
      <c r="W1687" s="2" t="s">
        <v>1271</v>
      </c>
      <c r="X1687" s="2">
        <v>2013</v>
      </c>
      <c r="Y1687" s="2" t="s">
        <v>4634</v>
      </c>
    </row>
    <row r="1688" spans="2:34" s="63" customFormat="1" ht="140.25" x14ac:dyDescent="0.2">
      <c r="B1688" s="64" t="s">
        <v>4366</v>
      </c>
      <c r="C1688" s="64" t="s">
        <v>23</v>
      </c>
      <c r="D1688" s="64" t="s">
        <v>1886</v>
      </c>
      <c r="E1688" s="64" t="s">
        <v>1887</v>
      </c>
      <c r="F1688" s="64" t="s">
        <v>1894</v>
      </c>
      <c r="G1688" s="64" t="s">
        <v>1895</v>
      </c>
      <c r="H1688" s="64" t="s">
        <v>959</v>
      </c>
      <c r="I1688" s="65">
        <v>0.1</v>
      </c>
      <c r="J1688" s="64" t="s">
        <v>27</v>
      </c>
      <c r="K1688" s="64" t="s">
        <v>28</v>
      </c>
      <c r="L1688" s="64" t="s">
        <v>1268</v>
      </c>
      <c r="M1688" s="64" t="s">
        <v>319</v>
      </c>
      <c r="N1688" s="64" t="s">
        <v>30</v>
      </c>
      <c r="O1688" s="64" t="s">
        <v>1850</v>
      </c>
      <c r="P1688" s="64" t="s">
        <v>32</v>
      </c>
      <c r="Q1688" s="64">
        <v>796</v>
      </c>
      <c r="R1688" s="64" t="s">
        <v>33</v>
      </c>
      <c r="S1688" s="64">
        <v>6</v>
      </c>
      <c r="T1688" s="66">
        <v>4100</v>
      </c>
      <c r="U1688" s="66">
        <v>0</v>
      </c>
      <c r="V1688" s="66">
        <f t="shared" si="84"/>
        <v>0</v>
      </c>
      <c r="W1688" s="64" t="s">
        <v>34</v>
      </c>
      <c r="X1688" s="64">
        <v>2013</v>
      </c>
      <c r="Y1688" s="64"/>
      <c r="Z1688" s="170"/>
      <c r="AA1688" s="170"/>
      <c r="AB1688" s="170"/>
      <c r="AC1688" s="170"/>
      <c r="AD1688" s="170"/>
      <c r="AE1688" s="170"/>
      <c r="AF1688" s="170"/>
      <c r="AG1688" s="170"/>
      <c r="AH1688" s="170"/>
    </row>
    <row r="1689" spans="2:34" ht="140.25" x14ac:dyDescent="0.2">
      <c r="B1689" s="2" t="s">
        <v>4657</v>
      </c>
      <c r="C1689" s="2" t="s">
        <v>23</v>
      </c>
      <c r="D1689" s="2" t="s">
        <v>1886</v>
      </c>
      <c r="E1689" s="2" t="s">
        <v>1887</v>
      </c>
      <c r="F1689" s="2" t="s">
        <v>1894</v>
      </c>
      <c r="G1689" s="2" t="s">
        <v>1895</v>
      </c>
      <c r="H1689" s="2" t="s">
        <v>4513</v>
      </c>
      <c r="I1689" s="25">
        <v>0.1</v>
      </c>
      <c r="J1689" s="2" t="s">
        <v>27</v>
      </c>
      <c r="K1689" s="2" t="s">
        <v>28</v>
      </c>
      <c r="L1689" s="2" t="s">
        <v>4199</v>
      </c>
      <c r="M1689" s="2" t="s">
        <v>319</v>
      </c>
      <c r="N1689" s="2" t="s">
        <v>30</v>
      </c>
      <c r="O1689" s="2" t="s">
        <v>1850</v>
      </c>
      <c r="P1689" s="2" t="s">
        <v>32</v>
      </c>
      <c r="Q1689" s="2">
        <v>796</v>
      </c>
      <c r="R1689" s="2" t="s">
        <v>33</v>
      </c>
      <c r="S1689" s="2">
        <v>6</v>
      </c>
      <c r="T1689" s="4">
        <v>4100</v>
      </c>
      <c r="U1689" s="4">
        <f>T1689*S1689</f>
        <v>24600</v>
      </c>
      <c r="V1689" s="4">
        <f>U1689*1.12</f>
        <v>27552.000000000004</v>
      </c>
      <c r="W1689" s="2" t="s">
        <v>1271</v>
      </c>
      <c r="X1689" s="2">
        <v>2013</v>
      </c>
      <c r="Y1689" s="2" t="s">
        <v>4634</v>
      </c>
    </row>
    <row r="1690" spans="2:34" s="63" customFormat="1" ht="89.25" x14ac:dyDescent="0.2">
      <c r="B1690" s="64" t="s">
        <v>4367</v>
      </c>
      <c r="C1690" s="64" t="s">
        <v>23</v>
      </c>
      <c r="D1690" s="64" t="s">
        <v>1886</v>
      </c>
      <c r="E1690" s="64" t="s">
        <v>1887</v>
      </c>
      <c r="F1690" s="64" t="s">
        <v>1896</v>
      </c>
      <c r="G1690" s="64" t="s">
        <v>1897</v>
      </c>
      <c r="H1690" s="64" t="s">
        <v>959</v>
      </c>
      <c r="I1690" s="65">
        <v>0.1</v>
      </c>
      <c r="J1690" s="64" t="s">
        <v>27</v>
      </c>
      <c r="K1690" s="64" t="s">
        <v>28</v>
      </c>
      <c r="L1690" s="64" t="s">
        <v>1268</v>
      </c>
      <c r="M1690" s="64" t="s">
        <v>484</v>
      </c>
      <c r="N1690" s="64" t="s">
        <v>30</v>
      </c>
      <c r="O1690" s="64" t="s">
        <v>1850</v>
      </c>
      <c r="P1690" s="64" t="s">
        <v>32</v>
      </c>
      <c r="Q1690" s="64">
        <v>796</v>
      </c>
      <c r="R1690" s="64" t="s">
        <v>33</v>
      </c>
      <c r="S1690" s="64">
        <v>4</v>
      </c>
      <c r="T1690" s="66">
        <v>4100</v>
      </c>
      <c r="U1690" s="66">
        <v>0</v>
      </c>
      <c r="V1690" s="66">
        <f t="shared" si="84"/>
        <v>0</v>
      </c>
      <c r="W1690" s="64" t="s">
        <v>34</v>
      </c>
      <c r="X1690" s="64">
        <v>2013</v>
      </c>
      <c r="Y1690" s="64"/>
      <c r="Z1690" s="170"/>
      <c r="AA1690" s="170"/>
      <c r="AB1690" s="170"/>
      <c r="AC1690" s="170"/>
      <c r="AD1690" s="170"/>
      <c r="AE1690" s="170"/>
      <c r="AF1690" s="170"/>
      <c r="AG1690" s="170"/>
      <c r="AH1690" s="170"/>
    </row>
    <row r="1691" spans="2:34" ht="89.25" x14ac:dyDescent="0.2">
      <c r="B1691" s="2" t="s">
        <v>4658</v>
      </c>
      <c r="C1691" s="2" t="s">
        <v>23</v>
      </c>
      <c r="D1691" s="2" t="s">
        <v>1886</v>
      </c>
      <c r="E1691" s="2" t="s">
        <v>1887</v>
      </c>
      <c r="F1691" s="2" t="s">
        <v>1896</v>
      </c>
      <c r="G1691" s="2" t="s">
        <v>1897</v>
      </c>
      <c r="H1691" s="2" t="s">
        <v>4513</v>
      </c>
      <c r="I1691" s="25">
        <v>0.1</v>
      </c>
      <c r="J1691" s="2" t="s">
        <v>27</v>
      </c>
      <c r="K1691" s="2" t="s">
        <v>28</v>
      </c>
      <c r="L1691" s="2" t="s">
        <v>4199</v>
      </c>
      <c r="M1691" s="2" t="s">
        <v>484</v>
      </c>
      <c r="N1691" s="2" t="s">
        <v>30</v>
      </c>
      <c r="O1691" s="2" t="s">
        <v>1850</v>
      </c>
      <c r="P1691" s="2" t="s">
        <v>32</v>
      </c>
      <c r="Q1691" s="2">
        <v>796</v>
      </c>
      <c r="R1691" s="2" t="s">
        <v>33</v>
      </c>
      <c r="S1691" s="2">
        <v>4</v>
      </c>
      <c r="T1691" s="4">
        <v>4100</v>
      </c>
      <c r="U1691" s="4">
        <f>T1691*S1691</f>
        <v>16400</v>
      </c>
      <c r="V1691" s="4">
        <f>U1691*1.12</f>
        <v>18368</v>
      </c>
      <c r="W1691" s="2" t="s">
        <v>1271</v>
      </c>
      <c r="X1691" s="2">
        <v>2013</v>
      </c>
      <c r="Y1691" s="2" t="s">
        <v>4634</v>
      </c>
    </row>
    <row r="1692" spans="2:34" s="63" customFormat="1" ht="127.5" x14ac:dyDescent="0.2">
      <c r="B1692" s="64" t="s">
        <v>4368</v>
      </c>
      <c r="C1692" s="64" t="s">
        <v>23</v>
      </c>
      <c r="D1692" s="64" t="s">
        <v>1886</v>
      </c>
      <c r="E1692" s="64" t="s">
        <v>1887</v>
      </c>
      <c r="F1692" s="64" t="s">
        <v>1898</v>
      </c>
      <c r="G1692" s="64" t="s">
        <v>1899</v>
      </c>
      <c r="H1692" s="64" t="s">
        <v>959</v>
      </c>
      <c r="I1692" s="65">
        <v>0.1</v>
      </c>
      <c r="J1692" s="64" t="s">
        <v>27</v>
      </c>
      <c r="K1692" s="64" t="s">
        <v>28</v>
      </c>
      <c r="L1692" s="64" t="s">
        <v>1268</v>
      </c>
      <c r="M1692" s="64" t="s">
        <v>484</v>
      </c>
      <c r="N1692" s="64" t="s">
        <v>30</v>
      </c>
      <c r="O1692" s="64" t="s">
        <v>1850</v>
      </c>
      <c r="P1692" s="64" t="s">
        <v>32</v>
      </c>
      <c r="Q1692" s="64">
        <v>796</v>
      </c>
      <c r="R1692" s="64" t="s">
        <v>33</v>
      </c>
      <c r="S1692" s="64">
        <v>4</v>
      </c>
      <c r="T1692" s="66">
        <v>4500</v>
      </c>
      <c r="U1692" s="66">
        <v>0</v>
      </c>
      <c r="V1692" s="66">
        <f t="shared" si="84"/>
        <v>0</v>
      </c>
      <c r="W1692" s="64" t="s">
        <v>34</v>
      </c>
      <c r="X1692" s="64">
        <v>2013</v>
      </c>
      <c r="Y1692" s="64"/>
      <c r="Z1692" s="170"/>
      <c r="AA1692" s="170"/>
      <c r="AB1692" s="170"/>
      <c r="AC1692" s="170"/>
      <c r="AD1692" s="170"/>
      <c r="AE1692" s="170"/>
      <c r="AF1692" s="170"/>
      <c r="AG1692" s="170"/>
      <c r="AH1692" s="170"/>
    </row>
    <row r="1693" spans="2:34" ht="127.5" x14ac:dyDescent="0.2">
      <c r="B1693" s="2" t="s">
        <v>4659</v>
      </c>
      <c r="C1693" s="2" t="s">
        <v>23</v>
      </c>
      <c r="D1693" s="2" t="s">
        <v>1886</v>
      </c>
      <c r="E1693" s="2" t="s">
        <v>1887</v>
      </c>
      <c r="F1693" s="2" t="s">
        <v>1898</v>
      </c>
      <c r="G1693" s="2" t="s">
        <v>1899</v>
      </c>
      <c r="H1693" s="2" t="s">
        <v>4513</v>
      </c>
      <c r="I1693" s="25">
        <v>0.1</v>
      </c>
      <c r="J1693" s="2" t="s">
        <v>27</v>
      </c>
      <c r="K1693" s="2" t="s">
        <v>28</v>
      </c>
      <c r="L1693" s="2" t="s">
        <v>4199</v>
      </c>
      <c r="M1693" s="2" t="s">
        <v>484</v>
      </c>
      <c r="N1693" s="2" t="s">
        <v>30</v>
      </c>
      <c r="O1693" s="2" t="s">
        <v>1850</v>
      </c>
      <c r="P1693" s="2" t="s">
        <v>32</v>
      </c>
      <c r="Q1693" s="2">
        <v>796</v>
      </c>
      <c r="R1693" s="2" t="s">
        <v>33</v>
      </c>
      <c r="S1693" s="2">
        <v>4</v>
      </c>
      <c r="T1693" s="4">
        <v>4500</v>
      </c>
      <c r="U1693" s="4">
        <f>T1693*S1693</f>
        <v>18000</v>
      </c>
      <c r="V1693" s="4">
        <f>U1693*1.12</f>
        <v>20160.000000000004</v>
      </c>
      <c r="W1693" s="2" t="s">
        <v>1271</v>
      </c>
      <c r="X1693" s="2">
        <v>2013</v>
      </c>
      <c r="Y1693" s="2" t="s">
        <v>4634</v>
      </c>
    </row>
    <row r="1694" spans="2:34" s="63" customFormat="1" ht="102" x14ac:dyDescent="0.2">
      <c r="B1694" s="64" t="s">
        <v>4369</v>
      </c>
      <c r="C1694" s="64" t="s">
        <v>23</v>
      </c>
      <c r="D1694" s="64" t="s">
        <v>1886</v>
      </c>
      <c r="E1694" s="64" t="s">
        <v>1887</v>
      </c>
      <c r="F1694" s="64" t="s">
        <v>1900</v>
      </c>
      <c r="G1694" s="64" t="s">
        <v>1901</v>
      </c>
      <c r="H1694" s="64" t="s">
        <v>959</v>
      </c>
      <c r="I1694" s="65">
        <v>0.1</v>
      </c>
      <c r="J1694" s="64" t="s">
        <v>27</v>
      </c>
      <c r="K1694" s="64" t="s">
        <v>28</v>
      </c>
      <c r="L1694" s="64" t="s">
        <v>1268</v>
      </c>
      <c r="M1694" s="64" t="s">
        <v>484</v>
      </c>
      <c r="N1694" s="64" t="s">
        <v>30</v>
      </c>
      <c r="O1694" s="64" t="s">
        <v>1850</v>
      </c>
      <c r="P1694" s="64" t="s">
        <v>32</v>
      </c>
      <c r="Q1694" s="64">
        <v>796</v>
      </c>
      <c r="R1694" s="64" t="s">
        <v>33</v>
      </c>
      <c r="S1694" s="64">
        <v>4</v>
      </c>
      <c r="T1694" s="66">
        <v>4500</v>
      </c>
      <c r="U1694" s="66">
        <v>0</v>
      </c>
      <c r="V1694" s="66">
        <f t="shared" si="84"/>
        <v>0</v>
      </c>
      <c r="W1694" s="64" t="s">
        <v>34</v>
      </c>
      <c r="X1694" s="64">
        <v>2013</v>
      </c>
      <c r="Y1694" s="64"/>
      <c r="Z1694" s="170"/>
      <c r="AA1694" s="170"/>
      <c r="AB1694" s="170"/>
      <c r="AC1694" s="170"/>
      <c r="AD1694" s="170"/>
      <c r="AE1694" s="170"/>
      <c r="AF1694" s="170"/>
      <c r="AG1694" s="170"/>
      <c r="AH1694" s="170"/>
    </row>
    <row r="1695" spans="2:34" ht="102" x14ac:dyDescent="0.2">
      <c r="B1695" s="2" t="s">
        <v>4660</v>
      </c>
      <c r="C1695" s="2" t="s">
        <v>23</v>
      </c>
      <c r="D1695" s="2" t="s">
        <v>1886</v>
      </c>
      <c r="E1695" s="2" t="s">
        <v>1887</v>
      </c>
      <c r="F1695" s="2" t="s">
        <v>1900</v>
      </c>
      <c r="G1695" s="2" t="s">
        <v>1901</v>
      </c>
      <c r="H1695" s="2" t="s">
        <v>4513</v>
      </c>
      <c r="I1695" s="25">
        <v>0.1</v>
      </c>
      <c r="J1695" s="2" t="s">
        <v>27</v>
      </c>
      <c r="K1695" s="2" t="s">
        <v>28</v>
      </c>
      <c r="L1695" s="2" t="s">
        <v>4199</v>
      </c>
      <c r="M1695" s="2" t="s">
        <v>484</v>
      </c>
      <c r="N1695" s="2" t="s">
        <v>30</v>
      </c>
      <c r="O1695" s="2" t="s">
        <v>1850</v>
      </c>
      <c r="P1695" s="2" t="s">
        <v>32</v>
      </c>
      <c r="Q1695" s="2">
        <v>796</v>
      </c>
      <c r="R1695" s="2" t="s">
        <v>33</v>
      </c>
      <c r="S1695" s="2">
        <v>4</v>
      </c>
      <c r="T1695" s="4">
        <v>4500</v>
      </c>
      <c r="U1695" s="4">
        <f>T1695*S1695</f>
        <v>18000</v>
      </c>
      <c r="V1695" s="4">
        <f>U1695*1.12</f>
        <v>20160.000000000004</v>
      </c>
      <c r="W1695" s="2" t="s">
        <v>1271</v>
      </c>
      <c r="X1695" s="2">
        <v>2013</v>
      </c>
      <c r="Y1695" s="2" t="s">
        <v>4634</v>
      </c>
    </row>
    <row r="1696" spans="2:34" s="63" customFormat="1" ht="191.25" x14ac:dyDescent="0.2">
      <c r="B1696" s="64" t="s">
        <v>4370</v>
      </c>
      <c r="C1696" s="64" t="s">
        <v>23</v>
      </c>
      <c r="D1696" s="64" t="s">
        <v>1886</v>
      </c>
      <c r="E1696" s="64" t="s">
        <v>1887</v>
      </c>
      <c r="F1696" s="64" t="s">
        <v>1902</v>
      </c>
      <c r="G1696" s="64" t="s">
        <v>1903</v>
      </c>
      <c r="H1696" s="64" t="s">
        <v>959</v>
      </c>
      <c r="I1696" s="65">
        <v>0.1</v>
      </c>
      <c r="J1696" s="64" t="s">
        <v>27</v>
      </c>
      <c r="K1696" s="64" t="s">
        <v>28</v>
      </c>
      <c r="L1696" s="64" t="s">
        <v>1268</v>
      </c>
      <c r="M1696" s="64" t="s">
        <v>484</v>
      </c>
      <c r="N1696" s="64" t="s">
        <v>30</v>
      </c>
      <c r="O1696" s="64" t="s">
        <v>1850</v>
      </c>
      <c r="P1696" s="64" t="s">
        <v>32</v>
      </c>
      <c r="Q1696" s="64">
        <v>796</v>
      </c>
      <c r="R1696" s="64" t="s">
        <v>33</v>
      </c>
      <c r="S1696" s="64">
        <v>4</v>
      </c>
      <c r="T1696" s="66">
        <v>4500</v>
      </c>
      <c r="U1696" s="66">
        <v>0</v>
      </c>
      <c r="V1696" s="66">
        <f t="shared" si="84"/>
        <v>0</v>
      </c>
      <c r="W1696" s="64" t="s">
        <v>34</v>
      </c>
      <c r="X1696" s="64">
        <v>2013</v>
      </c>
      <c r="Y1696" s="64"/>
      <c r="Z1696" s="170"/>
      <c r="AA1696" s="170"/>
      <c r="AB1696" s="170"/>
      <c r="AC1696" s="170"/>
      <c r="AD1696" s="170"/>
      <c r="AE1696" s="170"/>
      <c r="AF1696" s="170"/>
      <c r="AG1696" s="170"/>
      <c r="AH1696" s="170"/>
    </row>
    <row r="1697" spans="2:34" ht="191.25" x14ac:dyDescent="0.2">
      <c r="B1697" s="2" t="s">
        <v>4661</v>
      </c>
      <c r="C1697" s="2" t="s">
        <v>23</v>
      </c>
      <c r="D1697" s="2" t="s">
        <v>1886</v>
      </c>
      <c r="E1697" s="2" t="s">
        <v>1887</v>
      </c>
      <c r="F1697" s="2" t="s">
        <v>1902</v>
      </c>
      <c r="G1697" s="2" t="s">
        <v>1903</v>
      </c>
      <c r="H1697" s="2" t="s">
        <v>4513</v>
      </c>
      <c r="I1697" s="25">
        <v>0.1</v>
      </c>
      <c r="J1697" s="2" t="s">
        <v>27</v>
      </c>
      <c r="K1697" s="2" t="s">
        <v>28</v>
      </c>
      <c r="L1697" s="2" t="s">
        <v>4199</v>
      </c>
      <c r="M1697" s="2" t="s">
        <v>484</v>
      </c>
      <c r="N1697" s="2" t="s">
        <v>30</v>
      </c>
      <c r="O1697" s="2" t="s">
        <v>1850</v>
      </c>
      <c r="P1697" s="2" t="s">
        <v>32</v>
      </c>
      <c r="Q1697" s="2">
        <v>796</v>
      </c>
      <c r="R1697" s="2" t="s">
        <v>33</v>
      </c>
      <c r="S1697" s="2">
        <v>4</v>
      </c>
      <c r="T1697" s="4">
        <v>4500</v>
      </c>
      <c r="U1697" s="4">
        <f>T1697*S1697</f>
        <v>18000</v>
      </c>
      <c r="V1697" s="4">
        <f>U1697*1.12</f>
        <v>20160.000000000004</v>
      </c>
      <c r="W1697" s="2" t="s">
        <v>1271</v>
      </c>
      <c r="X1697" s="2">
        <v>2013</v>
      </c>
      <c r="Y1697" s="2" t="s">
        <v>4634</v>
      </c>
    </row>
    <row r="1698" spans="2:34" s="63" customFormat="1" ht="76.5" x14ac:dyDescent="0.2">
      <c r="B1698" s="64" t="s">
        <v>4371</v>
      </c>
      <c r="C1698" s="64" t="s">
        <v>23</v>
      </c>
      <c r="D1698" s="64" t="s">
        <v>1886</v>
      </c>
      <c r="E1698" s="64" t="s">
        <v>1887</v>
      </c>
      <c r="F1698" s="64" t="s">
        <v>1904</v>
      </c>
      <c r="G1698" s="64" t="s">
        <v>1905</v>
      </c>
      <c r="H1698" s="64" t="s">
        <v>959</v>
      </c>
      <c r="I1698" s="65">
        <v>0.1</v>
      </c>
      <c r="J1698" s="64" t="s">
        <v>27</v>
      </c>
      <c r="K1698" s="64" t="s">
        <v>28</v>
      </c>
      <c r="L1698" s="64" t="s">
        <v>1268</v>
      </c>
      <c r="M1698" s="64" t="s">
        <v>484</v>
      </c>
      <c r="N1698" s="64" t="s">
        <v>30</v>
      </c>
      <c r="O1698" s="64" t="s">
        <v>1850</v>
      </c>
      <c r="P1698" s="64" t="s">
        <v>32</v>
      </c>
      <c r="Q1698" s="64">
        <v>796</v>
      </c>
      <c r="R1698" s="64" t="s">
        <v>33</v>
      </c>
      <c r="S1698" s="64">
        <v>4</v>
      </c>
      <c r="T1698" s="66">
        <v>4500</v>
      </c>
      <c r="U1698" s="66">
        <v>0</v>
      </c>
      <c r="V1698" s="66">
        <f t="shared" si="84"/>
        <v>0</v>
      </c>
      <c r="W1698" s="64" t="s">
        <v>34</v>
      </c>
      <c r="X1698" s="64">
        <v>2013</v>
      </c>
      <c r="Y1698" s="64"/>
      <c r="Z1698" s="170"/>
      <c r="AA1698" s="170"/>
      <c r="AB1698" s="170"/>
      <c r="AC1698" s="170"/>
      <c r="AD1698" s="170"/>
      <c r="AE1698" s="170"/>
      <c r="AF1698" s="170"/>
      <c r="AG1698" s="170"/>
      <c r="AH1698" s="170"/>
    </row>
    <row r="1699" spans="2:34" ht="76.5" x14ac:dyDescent="0.2">
      <c r="B1699" s="2" t="s">
        <v>4662</v>
      </c>
      <c r="C1699" s="2" t="s">
        <v>23</v>
      </c>
      <c r="D1699" s="2" t="s">
        <v>1886</v>
      </c>
      <c r="E1699" s="2" t="s">
        <v>1887</v>
      </c>
      <c r="F1699" s="2" t="s">
        <v>1904</v>
      </c>
      <c r="G1699" s="2" t="s">
        <v>1905</v>
      </c>
      <c r="H1699" s="2" t="s">
        <v>4513</v>
      </c>
      <c r="I1699" s="25">
        <v>0.1</v>
      </c>
      <c r="J1699" s="2" t="s">
        <v>27</v>
      </c>
      <c r="K1699" s="2" t="s">
        <v>28</v>
      </c>
      <c r="L1699" s="2" t="s">
        <v>4199</v>
      </c>
      <c r="M1699" s="2" t="s">
        <v>484</v>
      </c>
      <c r="N1699" s="2" t="s">
        <v>30</v>
      </c>
      <c r="O1699" s="2" t="s">
        <v>1850</v>
      </c>
      <c r="P1699" s="2" t="s">
        <v>32</v>
      </c>
      <c r="Q1699" s="2">
        <v>796</v>
      </c>
      <c r="R1699" s="2" t="s">
        <v>33</v>
      </c>
      <c r="S1699" s="2">
        <v>4</v>
      </c>
      <c r="T1699" s="4">
        <v>4500</v>
      </c>
      <c r="U1699" s="4">
        <f>T1699*S1699</f>
        <v>18000</v>
      </c>
      <c r="V1699" s="4">
        <f>U1699*1.12</f>
        <v>20160.000000000004</v>
      </c>
      <c r="W1699" s="2" t="s">
        <v>1271</v>
      </c>
      <c r="X1699" s="2">
        <v>2013</v>
      </c>
      <c r="Y1699" s="2" t="s">
        <v>4634</v>
      </c>
    </row>
    <row r="1700" spans="2:34" s="63" customFormat="1" ht="242.25" x14ac:dyDescent="0.2">
      <c r="B1700" s="64" t="s">
        <v>4372</v>
      </c>
      <c r="C1700" s="64" t="s">
        <v>23</v>
      </c>
      <c r="D1700" s="64" t="s">
        <v>1886</v>
      </c>
      <c r="E1700" s="64" t="s">
        <v>1887</v>
      </c>
      <c r="F1700" s="64" t="s">
        <v>1906</v>
      </c>
      <c r="G1700" s="64" t="s">
        <v>1907</v>
      </c>
      <c r="H1700" s="64" t="s">
        <v>959</v>
      </c>
      <c r="I1700" s="65">
        <v>0.1</v>
      </c>
      <c r="J1700" s="64" t="s">
        <v>27</v>
      </c>
      <c r="K1700" s="64" t="s">
        <v>28</v>
      </c>
      <c r="L1700" s="64" t="s">
        <v>1268</v>
      </c>
      <c r="M1700" s="64" t="s">
        <v>385</v>
      </c>
      <c r="N1700" s="64" t="s">
        <v>30</v>
      </c>
      <c r="O1700" s="64" t="s">
        <v>1850</v>
      </c>
      <c r="P1700" s="64" t="s">
        <v>32</v>
      </c>
      <c r="Q1700" s="64">
        <v>796</v>
      </c>
      <c r="R1700" s="64" t="s">
        <v>33</v>
      </c>
      <c r="S1700" s="64">
        <v>4</v>
      </c>
      <c r="T1700" s="66">
        <v>4500</v>
      </c>
      <c r="U1700" s="66">
        <v>0</v>
      </c>
      <c r="V1700" s="66">
        <f t="shared" si="84"/>
        <v>0</v>
      </c>
      <c r="W1700" s="64" t="s">
        <v>34</v>
      </c>
      <c r="X1700" s="64">
        <v>2013</v>
      </c>
      <c r="Y1700" s="64"/>
      <c r="Z1700" s="170"/>
      <c r="AA1700" s="170"/>
      <c r="AB1700" s="170"/>
      <c r="AC1700" s="170"/>
      <c r="AD1700" s="170"/>
      <c r="AE1700" s="170"/>
      <c r="AF1700" s="170"/>
      <c r="AG1700" s="170"/>
      <c r="AH1700" s="170"/>
    </row>
    <row r="1701" spans="2:34" ht="242.25" x14ac:dyDescent="0.2">
      <c r="B1701" s="2" t="s">
        <v>4663</v>
      </c>
      <c r="C1701" s="2" t="s">
        <v>23</v>
      </c>
      <c r="D1701" s="2" t="s">
        <v>1886</v>
      </c>
      <c r="E1701" s="2" t="s">
        <v>1887</v>
      </c>
      <c r="F1701" s="2" t="s">
        <v>1906</v>
      </c>
      <c r="G1701" s="2" t="s">
        <v>1907</v>
      </c>
      <c r="H1701" s="2" t="s">
        <v>4513</v>
      </c>
      <c r="I1701" s="25">
        <v>0.1</v>
      </c>
      <c r="J1701" s="2" t="s">
        <v>27</v>
      </c>
      <c r="K1701" s="2" t="s">
        <v>28</v>
      </c>
      <c r="L1701" s="2" t="s">
        <v>4199</v>
      </c>
      <c r="M1701" s="2" t="s">
        <v>385</v>
      </c>
      <c r="N1701" s="2" t="s">
        <v>30</v>
      </c>
      <c r="O1701" s="2" t="s">
        <v>1850</v>
      </c>
      <c r="P1701" s="2" t="s">
        <v>32</v>
      </c>
      <c r="Q1701" s="2">
        <v>796</v>
      </c>
      <c r="R1701" s="2" t="s">
        <v>33</v>
      </c>
      <c r="S1701" s="2">
        <v>4</v>
      </c>
      <c r="T1701" s="4">
        <v>4500</v>
      </c>
      <c r="U1701" s="4">
        <f>T1701*S1701</f>
        <v>18000</v>
      </c>
      <c r="V1701" s="4">
        <f>U1701*1.12</f>
        <v>20160.000000000004</v>
      </c>
      <c r="W1701" s="2" t="s">
        <v>1271</v>
      </c>
      <c r="X1701" s="2">
        <v>2013</v>
      </c>
      <c r="Y1701" s="2" t="s">
        <v>4634</v>
      </c>
    </row>
    <row r="1702" spans="2:34" s="63" customFormat="1" ht="242.25" x14ac:dyDescent="0.2">
      <c r="B1702" s="64" t="s">
        <v>4373</v>
      </c>
      <c r="C1702" s="64" t="s">
        <v>23</v>
      </c>
      <c r="D1702" s="64" t="s">
        <v>1886</v>
      </c>
      <c r="E1702" s="64" t="s">
        <v>1887</v>
      </c>
      <c r="F1702" s="64" t="s">
        <v>1906</v>
      </c>
      <c r="G1702" s="64" t="s">
        <v>1907</v>
      </c>
      <c r="H1702" s="64" t="s">
        <v>959</v>
      </c>
      <c r="I1702" s="65">
        <v>0.1</v>
      </c>
      <c r="J1702" s="64" t="s">
        <v>27</v>
      </c>
      <c r="K1702" s="64" t="s">
        <v>28</v>
      </c>
      <c r="L1702" s="64" t="s">
        <v>1268</v>
      </c>
      <c r="M1702" s="64" t="s">
        <v>517</v>
      </c>
      <c r="N1702" s="64" t="s">
        <v>30</v>
      </c>
      <c r="O1702" s="64" t="s">
        <v>1850</v>
      </c>
      <c r="P1702" s="64" t="s">
        <v>32</v>
      </c>
      <c r="Q1702" s="64">
        <v>796</v>
      </c>
      <c r="R1702" s="64" t="s">
        <v>33</v>
      </c>
      <c r="S1702" s="64">
        <v>4</v>
      </c>
      <c r="T1702" s="66">
        <v>4500</v>
      </c>
      <c r="U1702" s="66">
        <v>0</v>
      </c>
      <c r="V1702" s="66">
        <f t="shared" si="84"/>
        <v>0</v>
      </c>
      <c r="W1702" s="64" t="s">
        <v>34</v>
      </c>
      <c r="X1702" s="64">
        <v>2013</v>
      </c>
      <c r="Y1702" s="64"/>
      <c r="Z1702" s="170"/>
      <c r="AA1702" s="170"/>
      <c r="AB1702" s="170"/>
      <c r="AC1702" s="170"/>
      <c r="AD1702" s="170"/>
      <c r="AE1702" s="170"/>
      <c r="AF1702" s="170"/>
      <c r="AG1702" s="170"/>
      <c r="AH1702" s="170"/>
    </row>
    <row r="1703" spans="2:34" ht="242.25" x14ac:dyDescent="0.2">
      <c r="B1703" s="2" t="s">
        <v>4664</v>
      </c>
      <c r="C1703" s="2" t="s">
        <v>23</v>
      </c>
      <c r="D1703" s="2" t="s">
        <v>1886</v>
      </c>
      <c r="E1703" s="2" t="s">
        <v>1887</v>
      </c>
      <c r="F1703" s="2" t="s">
        <v>1906</v>
      </c>
      <c r="G1703" s="2" t="s">
        <v>1907</v>
      </c>
      <c r="H1703" s="2" t="s">
        <v>4513</v>
      </c>
      <c r="I1703" s="25">
        <v>0.1</v>
      </c>
      <c r="J1703" s="2" t="s">
        <v>27</v>
      </c>
      <c r="K1703" s="2" t="s">
        <v>28</v>
      </c>
      <c r="L1703" s="2" t="s">
        <v>4199</v>
      </c>
      <c r="M1703" s="2" t="s">
        <v>517</v>
      </c>
      <c r="N1703" s="2" t="s">
        <v>30</v>
      </c>
      <c r="O1703" s="2" t="s">
        <v>1850</v>
      </c>
      <c r="P1703" s="2" t="s">
        <v>32</v>
      </c>
      <c r="Q1703" s="2">
        <v>796</v>
      </c>
      <c r="R1703" s="2" t="s">
        <v>33</v>
      </c>
      <c r="S1703" s="2">
        <v>4</v>
      </c>
      <c r="T1703" s="4">
        <v>4500</v>
      </c>
      <c r="U1703" s="4">
        <f>T1703*S1703</f>
        <v>18000</v>
      </c>
      <c r="V1703" s="4">
        <f>U1703*1.12</f>
        <v>20160.000000000004</v>
      </c>
      <c r="W1703" s="2" t="s">
        <v>1271</v>
      </c>
      <c r="X1703" s="2">
        <v>2013</v>
      </c>
      <c r="Y1703" s="2" t="s">
        <v>4634</v>
      </c>
    </row>
    <row r="1704" spans="2:34" s="63" customFormat="1" ht="242.25" x14ac:dyDescent="0.2">
      <c r="B1704" s="64" t="s">
        <v>4374</v>
      </c>
      <c r="C1704" s="64" t="s">
        <v>23</v>
      </c>
      <c r="D1704" s="64" t="s">
        <v>1886</v>
      </c>
      <c r="E1704" s="64" t="s">
        <v>1887</v>
      </c>
      <c r="F1704" s="64" t="s">
        <v>1906</v>
      </c>
      <c r="G1704" s="64" t="s">
        <v>1907</v>
      </c>
      <c r="H1704" s="64" t="s">
        <v>959</v>
      </c>
      <c r="I1704" s="65">
        <v>0.1</v>
      </c>
      <c r="J1704" s="64" t="s">
        <v>27</v>
      </c>
      <c r="K1704" s="64" t="s">
        <v>28</v>
      </c>
      <c r="L1704" s="64" t="s">
        <v>1268</v>
      </c>
      <c r="M1704" s="64" t="s">
        <v>418</v>
      </c>
      <c r="N1704" s="64" t="s">
        <v>30</v>
      </c>
      <c r="O1704" s="64" t="s">
        <v>1850</v>
      </c>
      <c r="P1704" s="64" t="s">
        <v>32</v>
      </c>
      <c r="Q1704" s="64">
        <v>796</v>
      </c>
      <c r="R1704" s="64" t="s">
        <v>33</v>
      </c>
      <c r="S1704" s="64">
        <v>8</v>
      </c>
      <c r="T1704" s="66">
        <v>4500</v>
      </c>
      <c r="U1704" s="66">
        <v>0</v>
      </c>
      <c r="V1704" s="66">
        <f t="shared" si="84"/>
        <v>0</v>
      </c>
      <c r="W1704" s="64" t="s">
        <v>34</v>
      </c>
      <c r="X1704" s="64">
        <v>2013</v>
      </c>
      <c r="Y1704" s="64"/>
      <c r="Z1704" s="170"/>
      <c r="AA1704" s="170"/>
      <c r="AB1704" s="170"/>
      <c r="AC1704" s="170"/>
      <c r="AD1704" s="170"/>
      <c r="AE1704" s="170"/>
      <c r="AF1704" s="170"/>
      <c r="AG1704" s="170"/>
      <c r="AH1704" s="170"/>
    </row>
    <row r="1705" spans="2:34" ht="242.25" x14ac:dyDescent="0.2">
      <c r="B1705" s="2" t="s">
        <v>4665</v>
      </c>
      <c r="C1705" s="2" t="s">
        <v>23</v>
      </c>
      <c r="D1705" s="2" t="s">
        <v>1886</v>
      </c>
      <c r="E1705" s="2" t="s">
        <v>1887</v>
      </c>
      <c r="F1705" s="2" t="s">
        <v>1906</v>
      </c>
      <c r="G1705" s="2" t="s">
        <v>1907</v>
      </c>
      <c r="H1705" s="2" t="s">
        <v>4513</v>
      </c>
      <c r="I1705" s="25">
        <v>0.1</v>
      </c>
      <c r="J1705" s="2" t="s">
        <v>27</v>
      </c>
      <c r="K1705" s="2" t="s">
        <v>28</v>
      </c>
      <c r="L1705" s="2" t="s">
        <v>4199</v>
      </c>
      <c r="M1705" s="2" t="s">
        <v>418</v>
      </c>
      <c r="N1705" s="2" t="s">
        <v>30</v>
      </c>
      <c r="O1705" s="2" t="s">
        <v>1850</v>
      </c>
      <c r="P1705" s="2" t="s">
        <v>32</v>
      </c>
      <c r="Q1705" s="2">
        <v>796</v>
      </c>
      <c r="R1705" s="2" t="s">
        <v>33</v>
      </c>
      <c r="S1705" s="2">
        <v>8</v>
      </c>
      <c r="T1705" s="4">
        <v>4500</v>
      </c>
      <c r="U1705" s="4">
        <f>T1705*S1705</f>
        <v>36000</v>
      </c>
      <c r="V1705" s="4">
        <f>U1705*1.12</f>
        <v>40320.000000000007</v>
      </c>
      <c r="W1705" s="2" t="s">
        <v>1271</v>
      </c>
      <c r="X1705" s="2">
        <v>2013</v>
      </c>
      <c r="Y1705" s="2" t="s">
        <v>4634</v>
      </c>
    </row>
    <row r="1706" spans="2:34" s="63" customFormat="1" ht="76.5" x14ac:dyDescent="0.2">
      <c r="B1706" s="64" t="s">
        <v>4375</v>
      </c>
      <c r="C1706" s="64" t="s">
        <v>23</v>
      </c>
      <c r="D1706" s="64" t="s">
        <v>1886</v>
      </c>
      <c r="E1706" s="64" t="s">
        <v>1887</v>
      </c>
      <c r="F1706" s="64" t="s">
        <v>1908</v>
      </c>
      <c r="G1706" s="64" t="s">
        <v>1909</v>
      </c>
      <c r="H1706" s="64" t="s">
        <v>959</v>
      </c>
      <c r="I1706" s="65">
        <v>0.1</v>
      </c>
      <c r="J1706" s="64" t="s">
        <v>27</v>
      </c>
      <c r="K1706" s="64" t="s">
        <v>28</v>
      </c>
      <c r="L1706" s="64" t="s">
        <v>1268</v>
      </c>
      <c r="M1706" s="64" t="s">
        <v>188</v>
      </c>
      <c r="N1706" s="64" t="s">
        <v>30</v>
      </c>
      <c r="O1706" s="64" t="s">
        <v>1850</v>
      </c>
      <c r="P1706" s="64" t="s">
        <v>32</v>
      </c>
      <c r="Q1706" s="64">
        <v>796</v>
      </c>
      <c r="R1706" s="64" t="s">
        <v>33</v>
      </c>
      <c r="S1706" s="64">
        <v>3</v>
      </c>
      <c r="T1706" s="66">
        <v>7800</v>
      </c>
      <c r="U1706" s="66">
        <v>0</v>
      </c>
      <c r="V1706" s="66">
        <f t="shared" si="84"/>
        <v>0</v>
      </c>
      <c r="W1706" s="64" t="s">
        <v>34</v>
      </c>
      <c r="X1706" s="64">
        <v>2013</v>
      </c>
      <c r="Y1706" s="64"/>
      <c r="Z1706" s="170"/>
      <c r="AA1706" s="170"/>
      <c r="AB1706" s="170"/>
      <c r="AC1706" s="170"/>
      <c r="AD1706" s="170"/>
      <c r="AE1706" s="170"/>
      <c r="AF1706" s="170"/>
      <c r="AG1706" s="170"/>
      <c r="AH1706" s="170"/>
    </row>
    <row r="1707" spans="2:34" ht="76.5" x14ac:dyDescent="0.2">
      <c r="B1707" s="2" t="s">
        <v>4666</v>
      </c>
      <c r="C1707" s="2" t="s">
        <v>23</v>
      </c>
      <c r="D1707" s="2" t="s">
        <v>1886</v>
      </c>
      <c r="E1707" s="2" t="s">
        <v>1887</v>
      </c>
      <c r="F1707" s="2" t="s">
        <v>1908</v>
      </c>
      <c r="G1707" s="2" t="s">
        <v>1909</v>
      </c>
      <c r="H1707" s="2" t="s">
        <v>4513</v>
      </c>
      <c r="I1707" s="25">
        <v>0.1</v>
      </c>
      <c r="J1707" s="2" t="s">
        <v>27</v>
      </c>
      <c r="K1707" s="2" t="s">
        <v>28</v>
      </c>
      <c r="L1707" s="2" t="s">
        <v>4199</v>
      </c>
      <c r="M1707" s="2" t="s">
        <v>188</v>
      </c>
      <c r="N1707" s="2" t="s">
        <v>30</v>
      </c>
      <c r="O1707" s="2" t="s">
        <v>1850</v>
      </c>
      <c r="P1707" s="2" t="s">
        <v>32</v>
      </c>
      <c r="Q1707" s="2">
        <v>796</v>
      </c>
      <c r="R1707" s="2" t="s">
        <v>33</v>
      </c>
      <c r="S1707" s="2">
        <v>3</v>
      </c>
      <c r="T1707" s="4">
        <v>7800</v>
      </c>
      <c r="U1707" s="4">
        <f>T1707*S1707</f>
        <v>23400</v>
      </c>
      <c r="V1707" s="4">
        <f>U1707*1.12</f>
        <v>26208.000000000004</v>
      </c>
      <c r="W1707" s="2" t="s">
        <v>1271</v>
      </c>
      <c r="X1707" s="2">
        <v>2013</v>
      </c>
      <c r="Y1707" s="2" t="s">
        <v>4634</v>
      </c>
    </row>
    <row r="1708" spans="2:34" s="63" customFormat="1" ht="102" x14ac:dyDescent="0.2">
      <c r="B1708" s="64" t="s">
        <v>4376</v>
      </c>
      <c r="C1708" s="64" t="s">
        <v>23</v>
      </c>
      <c r="D1708" s="64" t="s">
        <v>1886</v>
      </c>
      <c r="E1708" s="64" t="s">
        <v>1887</v>
      </c>
      <c r="F1708" s="64" t="s">
        <v>1910</v>
      </c>
      <c r="G1708" s="64" t="s">
        <v>1911</v>
      </c>
      <c r="H1708" s="64" t="s">
        <v>959</v>
      </c>
      <c r="I1708" s="65">
        <v>0.1</v>
      </c>
      <c r="J1708" s="64" t="s">
        <v>27</v>
      </c>
      <c r="K1708" s="64" t="s">
        <v>28</v>
      </c>
      <c r="L1708" s="64" t="s">
        <v>1268</v>
      </c>
      <c r="M1708" s="64" t="s">
        <v>188</v>
      </c>
      <c r="N1708" s="64" t="s">
        <v>30</v>
      </c>
      <c r="O1708" s="64" t="s">
        <v>1850</v>
      </c>
      <c r="P1708" s="64" t="s">
        <v>32</v>
      </c>
      <c r="Q1708" s="64">
        <v>796</v>
      </c>
      <c r="R1708" s="64" t="s">
        <v>33</v>
      </c>
      <c r="S1708" s="64">
        <v>3</v>
      </c>
      <c r="T1708" s="66">
        <v>9000</v>
      </c>
      <c r="U1708" s="66">
        <v>0</v>
      </c>
      <c r="V1708" s="66">
        <f t="shared" si="84"/>
        <v>0</v>
      </c>
      <c r="W1708" s="64" t="s">
        <v>34</v>
      </c>
      <c r="X1708" s="64">
        <v>2013</v>
      </c>
      <c r="Y1708" s="64"/>
      <c r="Z1708" s="170"/>
      <c r="AA1708" s="170"/>
      <c r="AB1708" s="170"/>
      <c r="AC1708" s="170"/>
      <c r="AD1708" s="170"/>
      <c r="AE1708" s="170"/>
      <c r="AF1708" s="170"/>
      <c r="AG1708" s="170"/>
      <c r="AH1708" s="170"/>
    </row>
    <row r="1709" spans="2:34" ht="102" x14ac:dyDescent="0.2">
      <c r="B1709" s="2" t="s">
        <v>4667</v>
      </c>
      <c r="C1709" s="2" t="s">
        <v>23</v>
      </c>
      <c r="D1709" s="2" t="s">
        <v>1886</v>
      </c>
      <c r="E1709" s="2" t="s">
        <v>1887</v>
      </c>
      <c r="F1709" s="2" t="s">
        <v>1910</v>
      </c>
      <c r="G1709" s="2" t="s">
        <v>1911</v>
      </c>
      <c r="H1709" s="2" t="s">
        <v>4513</v>
      </c>
      <c r="I1709" s="25">
        <v>0.1</v>
      </c>
      <c r="J1709" s="2" t="s">
        <v>27</v>
      </c>
      <c r="K1709" s="2" t="s">
        <v>28</v>
      </c>
      <c r="L1709" s="2" t="s">
        <v>4199</v>
      </c>
      <c r="M1709" s="2" t="s">
        <v>188</v>
      </c>
      <c r="N1709" s="2" t="s">
        <v>30</v>
      </c>
      <c r="O1709" s="2" t="s">
        <v>1850</v>
      </c>
      <c r="P1709" s="2" t="s">
        <v>32</v>
      </c>
      <c r="Q1709" s="2">
        <v>796</v>
      </c>
      <c r="R1709" s="2" t="s">
        <v>33</v>
      </c>
      <c r="S1709" s="2">
        <v>3</v>
      </c>
      <c r="T1709" s="4">
        <v>9000</v>
      </c>
      <c r="U1709" s="4">
        <f>T1709*S1709</f>
        <v>27000</v>
      </c>
      <c r="V1709" s="4">
        <f>U1709*1.12</f>
        <v>30240.000000000004</v>
      </c>
      <c r="W1709" s="2" t="s">
        <v>1271</v>
      </c>
      <c r="X1709" s="2">
        <v>2013</v>
      </c>
      <c r="Y1709" s="2" t="s">
        <v>4634</v>
      </c>
    </row>
    <row r="1710" spans="2:34" s="63" customFormat="1" ht="242.25" x14ac:dyDescent="0.2">
      <c r="B1710" s="64" t="s">
        <v>4377</v>
      </c>
      <c r="C1710" s="64" t="s">
        <v>23</v>
      </c>
      <c r="D1710" s="64" t="s">
        <v>1886</v>
      </c>
      <c r="E1710" s="64" t="s">
        <v>1887</v>
      </c>
      <c r="F1710" s="64" t="s">
        <v>1912</v>
      </c>
      <c r="G1710" s="64" t="s">
        <v>1913</v>
      </c>
      <c r="H1710" s="64" t="s">
        <v>959</v>
      </c>
      <c r="I1710" s="65">
        <v>0.1</v>
      </c>
      <c r="J1710" s="64" t="s">
        <v>27</v>
      </c>
      <c r="K1710" s="64" t="s">
        <v>28</v>
      </c>
      <c r="L1710" s="64" t="s">
        <v>1268</v>
      </c>
      <c r="M1710" s="64" t="s">
        <v>188</v>
      </c>
      <c r="N1710" s="64" t="s">
        <v>30</v>
      </c>
      <c r="O1710" s="64" t="s">
        <v>1850</v>
      </c>
      <c r="P1710" s="64" t="s">
        <v>32</v>
      </c>
      <c r="Q1710" s="64">
        <v>796</v>
      </c>
      <c r="R1710" s="64" t="s">
        <v>33</v>
      </c>
      <c r="S1710" s="64">
        <v>4</v>
      </c>
      <c r="T1710" s="66">
        <v>11600</v>
      </c>
      <c r="U1710" s="66">
        <v>0</v>
      </c>
      <c r="V1710" s="66">
        <f t="shared" si="84"/>
        <v>0</v>
      </c>
      <c r="W1710" s="64" t="s">
        <v>34</v>
      </c>
      <c r="X1710" s="64">
        <v>2013</v>
      </c>
      <c r="Y1710" s="64"/>
      <c r="Z1710" s="170"/>
      <c r="AA1710" s="170"/>
      <c r="AB1710" s="170"/>
      <c r="AC1710" s="170"/>
      <c r="AD1710" s="170"/>
      <c r="AE1710" s="170"/>
      <c r="AF1710" s="170"/>
      <c r="AG1710" s="170"/>
      <c r="AH1710" s="170"/>
    </row>
    <row r="1711" spans="2:34" ht="242.25" x14ac:dyDescent="0.2">
      <c r="B1711" s="2" t="s">
        <v>4668</v>
      </c>
      <c r="C1711" s="2" t="s">
        <v>23</v>
      </c>
      <c r="D1711" s="2" t="s">
        <v>1886</v>
      </c>
      <c r="E1711" s="2" t="s">
        <v>1887</v>
      </c>
      <c r="F1711" s="2" t="s">
        <v>1912</v>
      </c>
      <c r="G1711" s="2" t="s">
        <v>1913</v>
      </c>
      <c r="H1711" s="2" t="s">
        <v>4513</v>
      </c>
      <c r="I1711" s="25">
        <v>0.1</v>
      </c>
      <c r="J1711" s="2" t="s">
        <v>27</v>
      </c>
      <c r="K1711" s="2" t="s">
        <v>28</v>
      </c>
      <c r="L1711" s="2" t="s">
        <v>4199</v>
      </c>
      <c r="M1711" s="2" t="s">
        <v>188</v>
      </c>
      <c r="N1711" s="2" t="s">
        <v>30</v>
      </c>
      <c r="O1711" s="2" t="s">
        <v>1850</v>
      </c>
      <c r="P1711" s="2" t="s">
        <v>32</v>
      </c>
      <c r="Q1711" s="2">
        <v>796</v>
      </c>
      <c r="R1711" s="2" t="s">
        <v>33</v>
      </c>
      <c r="S1711" s="2">
        <v>4</v>
      </c>
      <c r="T1711" s="4">
        <v>11600</v>
      </c>
      <c r="U1711" s="4">
        <f>T1711*S1711</f>
        <v>46400</v>
      </c>
      <c r="V1711" s="4">
        <f>U1711*1.12</f>
        <v>51968.000000000007</v>
      </c>
      <c r="W1711" s="2" t="s">
        <v>1271</v>
      </c>
      <c r="X1711" s="2">
        <v>2013</v>
      </c>
      <c r="Y1711" s="2" t="s">
        <v>4634</v>
      </c>
    </row>
    <row r="1712" spans="2:34" s="63" customFormat="1" ht="242.25" x14ac:dyDescent="0.2">
      <c r="B1712" s="64" t="s">
        <v>4378</v>
      </c>
      <c r="C1712" s="64" t="s">
        <v>23</v>
      </c>
      <c r="D1712" s="64" t="s">
        <v>1886</v>
      </c>
      <c r="E1712" s="64" t="s">
        <v>1887</v>
      </c>
      <c r="F1712" s="64" t="s">
        <v>1912</v>
      </c>
      <c r="G1712" s="64" t="s">
        <v>1913</v>
      </c>
      <c r="H1712" s="64" t="s">
        <v>959</v>
      </c>
      <c r="I1712" s="65">
        <v>0.1</v>
      </c>
      <c r="J1712" s="64" t="s">
        <v>27</v>
      </c>
      <c r="K1712" s="64" t="s">
        <v>28</v>
      </c>
      <c r="L1712" s="64" t="s">
        <v>1268</v>
      </c>
      <c r="M1712" s="64" t="s">
        <v>155</v>
      </c>
      <c r="N1712" s="64" t="s">
        <v>30</v>
      </c>
      <c r="O1712" s="64" t="s">
        <v>1850</v>
      </c>
      <c r="P1712" s="64" t="s">
        <v>32</v>
      </c>
      <c r="Q1712" s="64">
        <v>796</v>
      </c>
      <c r="R1712" s="64" t="s">
        <v>33</v>
      </c>
      <c r="S1712" s="64">
        <v>2</v>
      </c>
      <c r="T1712" s="66">
        <v>11600</v>
      </c>
      <c r="U1712" s="66">
        <v>0</v>
      </c>
      <c r="V1712" s="66">
        <f t="shared" si="84"/>
        <v>0</v>
      </c>
      <c r="W1712" s="64" t="s">
        <v>34</v>
      </c>
      <c r="X1712" s="64">
        <v>2013</v>
      </c>
      <c r="Y1712" s="64"/>
      <c r="Z1712" s="170"/>
      <c r="AA1712" s="170"/>
      <c r="AB1712" s="170"/>
      <c r="AC1712" s="170"/>
      <c r="AD1712" s="170"/>
      <c r="AE1712" s="170"/>
      <c r="AF1712" s="170"/>
      <c r="AG1712" s="170"/>
      <c r="AH1712" s="170"/>
    </row>
    <row r="1713" spans="2:34" ht="242.25" x14ac:dyDescent="0.2">
      <c r="B1713" s="2" t="s">
        <v>4669</v>
      </c>
      <c r="C1713" s="2" t="s">
        <v>23</v>
      </c>
      <c r="D1713" s="2" t="s">
        <v>1886</v>
      </c>
      <c r="E1713" s="2" t="s">
        <v>1887</v>
      </c>
      <c r="F1713" s="2" t="s">
        <v>1912</v>
      </c>
      <c r="G1713" s="2" t="s">
        <v>1913</v>
      </c>
      <c r="H1713" s="2" t="s">
        <v>4513</v>
      </c>
      <c r="I1713" s="25">
        <v>0.1</v>
      </c>
      <c r="J1713" s="2" t="s">
        <v>27</v>
      </c>
      <c r="K1713" s="2" t="s">
        <v>28</v>
      </c>
      <c r="L1713" s="2" t="s">
        <v>4199</v>
      </c>
      <c r="M1713" s="2" t="s">
        <v>155</v>
      </c>
      <c r="N1713" s="2" t="s">
        <v>30</v>
      </c>
      <c r="O1713" s="2" t="s">
        <v>1850</v>
      </c>
      <c r="P1713" s="2" t="s">
        <v>32</v>
      </c>
      <c r="Q1713" s="2">
        <v>796</v>
      </c>
      <c r="R1713" s="2" t="s">
        <v>33</v>
      </c>
      <c r="S1713" s="2">
        <v>2</v>
      </c>
      <c r="T1713" s="4">
        <v>11600</v>
      </c>
      <c r="U1713" s="4">
        <f>T1713*S1713</f>
        <v>23200</v>
      </c>
      <c r="V1713" s="4">
        <f>U1713*1.12</f>
        <v>25984.000000000004</v>
      </c>
      <c r="W1713" s="2" t="s">
        <v>1271</v>
      </c>
      <c r="X1713" s="2">
        <v>2013</v>
      </c>
      <c r="Y1713" s="2" t="s">
        <v>4634</v>
      </c>
    </row>
    <row r="1714" spans="2:34" s="63" customFormat="1" ht="242.25" x14ac:dyDescent="0.2">
      <c r="B1714" s="64" t="s">
        <v>1792</v>
      </c>
      <c r="C1714" s="64" t="s">
        <v>23</v>
      </c>
      <c r="D1714" s="64" t="s">
        <v>1886</v>
      </c>
      <c r="E1714" s="64" t="s">
        <v>1887</v>
      </c>
      <c r="F1714" s="64" t="s">
        <v>1912</v>
      </c>
      <c r="G1714" s="64" t="s">
        <v>1913</v>
      </c>
      <c r="H1714" s="64" t="s">
        <v>959</v>
      </c>
      <c r="I1714" s="65">
        <v>0.1</v>
      </c>
      <c r="J1714" s="64" t="s">
        <v>27</v>
      </c>
      <c r="K1714" s="64" t="s">
        <v>28</v>
      </c>
      <c r="L1714" s="64" t="s">
        <v>1268</v>
      </c>
      <c r="M1714" s="64" t="s">
        <v>254</v>
      </c>
      <c r="N1714" s="64" t="s">
        <v>30</v>
      </c>
      <c r="O1714" s="64" t="s">
        <v>1850</v>
      </c>
      <c r="P1714" s="64" t="s">
        <v>32</v>
      </c>
      <c r="Q1714" s="64">
        <v>796</v>
      </c>
      <c r="R1714" s="64" t="s">
        <v>33</v>
      </c>
      <c r="S1714" s="64">
        <v>8</v>
      </c>
      <c r="T1714" s="66">
        <v>11600</v>
      </c>
      <c r="U1714" s="66">
        <v>0</v>
      </c>
      <c r="V1714" s="66">
        <f t="shared" si="84"/>
        <v>0</v>
      </c>
      <c r="W1714" s="64" t="s">
        <v>34</v>
      </c>
      <c r="X1714" s="64">
        <v>2013</v>
      </c>
      <c r="Y1714" s="64"/>
      <c r="Z1714" s="170"/>
      <c r="AA1714" s="170"/>
      <c r="AB1714" s="170"/>
      <c r="AC1714" s="170"/>
      <c r="AD1714" s="170"/>
      <c r="AE1714" s="170"/>
      <c r="AF1714" s="170"/>
      <c r="AG1714" s="170"/>
      <c r="AH1714" s="170"/>
    </row>
    <row r="1715" spans="2:34" ht="242.25" x14ac:dyDescent="0.2">
      <c r="B1715" s="2" t="s">
        <v>4670</v>
      </c>
      <c r="C1715" s="2" t="s">
        <v>23</v>
      </c>
      <c r="D1715" s="2" t="s">
        <v>1886</v>
      </c>
      <c r="E1715" s="2" t="s">
        <v>1887</v>
      </c>
      <c r="F1715" s="2" t="s">
        <v>1912</v>
      </c>
      <c r="G1715" s="2" t="s">
        <v>1913</v>
      </c>
      <c r="H1715" s="2" t="s">
        <v>4513</v>
      </c>
      <c r="I1715" s="25">
        <v>0.1</v>
      </c>
      <c r="J1715" s="2" t="s">
        <v>27</v>
      </c>
      <c r="K1715" s="2" t="s">
        <v>28</v>
      </c>
      <c r="L1715" s="2" t="s">
        <v>4199</v>
      </c>
      <c r="M1715" s="2" t="s">
        <v>254</v>
      </c>
      <c r="N1715" s="2" t="s">
        <v>30</v>
      </c>
      <c r="O1715" s="2" t="s">
        <v>1850</v>
      </c>
      <c r="P1715" s="40" t="s">
        <v>32</v>
      </c>
      <c r="Q1715" s="2">
        <v>796</v>
      </c>
      <c r="R1715" s="2" t="s">
        <v>33</v>
      </c>
      <c r="S1715" s="2">
        <v>8</v>
      </c>
      <c r="T1715" s="4">
        <v>11600</v>
      </c>
      <c r="U1715" s="4">
        <f>T1715*S1715</f>
        <v>92800</v>
      </c>
      <c r="V1715" s="4">
        <f>U1715*1.12</f>
        <v>103936.00000000001</v>
      </c>
      <c r="W1715" s="2" t="s">
        <v>1271</v>
      </c>
      <c r="X1715" s="2">
        <v>2013</v>
      </c>
      <c r="Y1715" s="2" t="s">
        <v>4634</v>
      </c>
    </row>
    <row r="1716" spans="2:34" s="63" customFormat="1" ht="242.25" x14ac:dyDescent="0.2">
      <c r="B1716" s="64" t="s">
        <v>1797</v>
      </c>
      <c r="C1716" s="64" t="s">
        <v>23</v>
      </c>
      <c r="D1716" s="64" t="s">
        <v>1886</v>
      </c>
      <c r="E1716" s="64" t="s">
        <v>1887</v>
      </c>
      <c r="F1716" s="64" t="s">
        <v>1912</v>
      </c>
      <c r="G1716" s="64" t="s">
        <v>1913</v>
      </c>
      <c r="H1716" s="64" t="s">
        <v>959</v>
      </c>
      <c r="I1716" s="65">
        <v>0.1</v>
      </c>
      <c r="J1716" s="64" t="s">
        <v>27</v>
      </c>
      <c r="K1716" s="64" t="s">
        <v>28</v>
      </c>
      <c r="L1716" s="64" t="s">
        <v>1268</v>
      </c>
      <c r="M1716" s="64" t="s">
        <v>3962</v>
      </c>
      <c r="N1716" s="64" t="s">
        <v>30</v>
      </c>
      <c r="O1716" s="64" t="s">
        <v>1850</v>
      </c>
      <c r="P1716" s="64" t="s">
        <v>32</v>
      </c>
      <c r="Q1716" s="64">
        <v>796</v>
      </c>
      <c r="R1716" s="64" t="s">
        <v>33</v>
      </c>
      <c r="S1716" s="64">
        <v>4</v>
      </c>
      <c r="T1716" s="66">
        <v>11600</v>
      </c>
      <c r="U1716" s="66">
        <v>0</v>
      </c>
      <c r="V1716" s="66">
        <f t="shared" si="84"/>
        <v>0</v>
      </c>
      <c r="W1716" s="64" t="s">
        <v>34</v>
      </c>
      <c r="X1716" s="64">
        <v>2013</v>
      </c>
      <c r="Y1716" s="64"/>
      <c r="Z1716" s="170"/>
      <c r="AA1716" s="170"/>
      <c r="AB1716" s="170"/>
      <c r="AC1716" s="170"/>
      <c r="AD1716" s="170"/>
      <c r="AE1716" s="170"/>
      <c r="AF1716" s="170"/>
      <c r="AG1716" s="170"/>
      <c r="AH1716" s="170"/>
    </row>
    <row r="1717" spans="2:34" ht="242.25" x14ac:dyDescent="0.2">
      <c r="B1717" s="2" t="s">
        <v>4671</v>
      </c>
      <c r="C1717" s="2" t="s">
        <v>23</v>
      </c>
      <c r="D1717" s="2" t="s">
        <v>1886</v>
      </c>
      <c r="E1717" s="2" t="s">
        <v>1887</v>
      </c>
      <c r="F1717" s="2" t="s">
        <v>1912</v>
      </c>
      <c r="G1717" s="2" t="s">
        <v>1913</v>
      </c>
      <c r="H1717" s="2" t="s">
        <v>4513</v>
      </c>
      <c r="I1717" s="25">
        <v>0.1</v>
      </c>
      <c r="J1717" s="2" t="s">
        <v>27</v>
      </c>
      <c r="K1717" s="2" t="s">
        <v>28</v>
      </c>
      <c r="L1717" s="2" t="s">
        <v>4199</v>
      </c>
      <c r="M1717" s="2" t="s">
        <v>3962</v>
      </c>
      <c r="N1717" s="2" t="s">
        <v>30</v>
      </c>
      <c r="O1717" s="2" t="s">
        <v>1850</v>
      </c>
      <c r="P1717" s="2" t="s">
        <v>32</v>
      </c>
      <c r="Q1717" s="2">
        <v>796</v>
      </c>
      <c r="R1717" s="2" t="s">
        <v>33</v>
      </c>
      <c r="S1717" s="2">
        <v>4</v>
      </c>
      <c r="T1717" s="4">
        <v>11600</v>
      </c>
      <c r="U1717" s="4">
        <f>T1717*S1717</f>
        <v>46400</v>
      </c>
      <c r="V1717" s="4">
        <f>U1717*1.12</f>
        <v>51968.000000000007</v>
      </c>
      <c r="W1717" s="2" t="s">
        <v>1271</v>
      </c>
      <c r="X1717" s="2">
        <v>2013</v>
      </c>
      <c r="Y1717" s="2" t="s">
        <v>4634</v>
      </c>
    </row>
    <row r="1718" spans="2:34" s="63" customFormat="1" ht="140.25" x14ac:dyDescent="0.2">
      <c r="B1718" s="64" t="s">
        <v>1798</v>
      </c>
      <c r="C1718" s="64" t="s">
        <v>23</v>
      </c>
      <c r="D1718" s="64" t="s">
        <v>1886</v>
      </c>
      <c r="E1718" s="64" t="s">
        <v>1887</v>
      </c>
      <c r="F1718" s="64" t="s">
        <v>1914</v>
      </c>
      <c r="G1718" s="64" t="s">
        <v>1915</v>
      </c>
      <c r="H1718" s="64" t="s">
        <v>959</v>
      </c>
      <c r="I1718" s="65">
        <v>0.1</v>
      </c>
      <c r="J1718" s="64" t="s">
        <v>27</v>
      </c>
      <c r="K1718" s="64" t="s">
        <v>28</v>
      </c>
      <c r="L1718" s="64" t="s">
        <v>1268</v>
      </c>
      <c r="M1718" s="64" t="s">
        <v>155</v>
      </c>
      <c r="N1718" s="64" t="s">
        <v>30</v>
      </c>
      <c r="O1718" s="64" t="s">
        <v>1850</v>
      </c>
      <c r="P1718" s="64" t="s">
        <v>32</v>
      </c>
      <c r="Q1718" s="64">
        <v>796</v>
      </c>
      <c r="R1718" s="64" t="s">
        <v>33</v>
      </c>
      <c r="S1718" s="64">
        <v>2</v>
      </c>
      <c r="T1718" s="66">
        <v>5500</v>
      </c>
      <c r="U1718" s="66">
        <v>0</v>
      </c>
      <c r="V1718" s="66">
        <f t="shared" si="84"/>
        <v>0</v>
      </c>
      <c r="W1718" s="64" t="s">
        <v>34</v>
      </c>
      <c r="X1718" s="64">
        <v>2013</v>
      </c>
      <c r="Y1718" s="64"/>
      <c r="Z1718" s="170"/>
      <c r="AA1718" s="170"/>
      <c r="AB1718" s="170"/>
      <c r="AC1718" s="170"/>
      <c r="AD1718" s="170"/>
      <c r="AE1718" s="170"/>
      <c r="AF1718" s="170"/>
      <c r="AG1718" s="170"/>
      <c r="AH1718" s="170"/>
    </row>
    <row r="1719" spans="2:34" ht="140.25" x14ac:dyDescent="0.2">
      <c r="B1719" s="2" t="s">
        <v>4672</v>
      </c>
      <c r="C1719" s="2" t="s">
        <v>23</v>
      </c>
      <c r="D1719" s="2" t="s">
        <v>1886</v>
      </c>
      <c r="E1719" s="2" t="s">
        <v>1887</v>
      </c>
      <c r="F1719" s="2" t="s">
        <v>1914</v>
      </c>
      <c r="G1719" s="2" t="s">
        <v>1915</v>
      </c>
      <c r="H1719" s="2" t="s">
        <v>4513</v>
      </c>
      <c r="I1719" s="25">
        <v>0.1</v>
      </c>
      <c r="J1719" s="2" t="s">
        <v>27</v>
      </c>
      <c r="K1719" s="2" t="s">
        <v>28</v>
      </c>
      <c r="L1719" s="2" t="s">
        <v>4199</v>
      </c>
      <c r="M1719" s="2" t="s">
        <v>155</v>
      </c>
      <c r="N1719" s="2" t="s">
        <v>30</v>
      </c>
      <c r="O1719" s="2" t="s">
        <v>1850</v>
      </c>
      <c r="P1719" s="2" t="s">
        <v>32</v>
      </c>
      <c r="Q1719" s="2">
        <v>796</v>
      </c>
      <c r="R1719" s="2" t="s">
        <v>33</v>
      </c>
      <c r="S1719" s="2">
        <v>2</v>
      </c>
      <c r="T1719" s="4">
        <v>5500</v>
      </c>
      <c r="U1719" s="4">
        <f>T1719*S1719</f>
        <v>11000</v>
      </c>
      <c r="V1719" s="4">
        <f>U1719*1.12</f>
        <v>12320.000000000002</v>
      </c>
      <c r="W1719" s="2" t="s">
        <v>1271</v>
      </c>
      <c r="X1719" s="2">
        <v>2013</v>
      </c>
      <c r="Y1719" s="2" t="s">
        <v>4634</v>
      </c>
    </row>
    <row r="1720" spans="2:34" s="63" customFormat="1" ht="76.5" x14ac:dyDescent="0.2">
      <c r="B1720" s="64" t="s">
        <v>1799</v>
      </c>
      <c r="C1720" s="64" t="s">
        <v>23</v>
      </c>
      <c r="D1720" s="64" t="s">
        <v>1886</v>
      </c>
      <c r="E1720" s="64" t="s">
        <v>1887</v>
      </c>
      <c r="F1720" s="64" t="s">
        <v>1916</v>
      </c>
      <c r="G1720" s="64" t="s">
        <v>1917</v>
      </c>
      <c r="H1720" s="64" t="s">
        <v>959</v>
      </c>
      <c r="I1720" s="65">
        <v>0.1</v>
      </c>
      <c r="J1720" s="64" t="s">
        <v>27</v>
      </c>
      <c r="K1720" s="64" t="s">
        <v>28</v>
      </c>
      <c r="L1720" s="64" t="s">
        <v>1268</v>
      </c>
      <c r="M1720" s="64" t="s">
        <v>155</v>
      </c>
      <c r="N1720" s="64" t="s">
        <v>30</v>
      </c>
      <c r="O1720" s="64" t="s">
        <v>1850</v>
      </c>
      <c r="P1720" s="64" t="s">
        <v>32</v>
      </c>
      <c r="Q1720" s="64">
        <v>796</v>
      </c>
      <c r="R1720" s="64" t="s">
        <v>33</v>
      </c>
      <c r="S1720" s="64">
        <v>1</v>
      </c>
      <c r="T1720" s="66">
        <v>5500</v>
      </c>
      <c r="U1720" s="66">
        <v>0</v>
      </c>
      <c r="V1720" s="66">
        <f t="shared" si="84"/>
        <v>0</v>
      </c>
      <c r="W1720" s="64" t="s">
        <v>34</v>
      </c>
      <c r="X1720" s="64">
        <v>2013</v>
      </c>
      <c r="Y1720" s="64"/>
      <c r="Z1720" s="170"/>
      <c r="AA1720" s="170"/>
      <c r="AB1720" s="170"/>
      <c r="AC1720" s="170"/>
      <c r="AD1720" s="170"/>
      <c r="AE1720" s="170"/>
      <c r="AF1720" s="170"/>
      <c r="AG1720" s="170"/>
      <c r="AH1720" s="170"/>
    </row>
    <row r="1721" spans="2:34" ht="76.5" x14ac:dyDescent="0.2">
      <c r="B1721" s="2" t="s">
        <v>4673</v>
      </c>
      <c r="C1721" s="2" t="s">
        <v>23</v>
      </c>
      <c r="D1721" s="2" t="s">
        <v>1886</v>
      </c>
      <c r="E1721" s="2" t="s">
        <v>1887</v>
      </c>
      <c r="F1721" s="2" t="s">
        <v>1916</v>
      </c>
      <c r="G1721" s="2" t="s">
        <v>1917</v>
      </c>
      <c r="H1721" s="2" t="s">
        <v>4513</v>
      </c>
      <c r="I1721" s="25">
        <v>0.1</v>
      </c>
      <c r="J1721" s="2" t="s">
        <v>27</v>
      </c>
      <c r="K1721" s="2" t="s">
        <v>28</v>
      </c>
      <c r="L1721" s="2" t="s">
        <v>4199</v>
      </c>
      <c r="M1721" s="2" t="s">
        <v>155</v>
      </c>
      <c r="N1721" s="2" t="s">
        <v>30</v>
      </c>
      <c r="O1721" s="2" t="s">
        <v>1850</v>
      </c>
      <c r="P1721" s="2" t="s">
        <v>32</v>
      </c>
      <c r="Q1721" s="2">
        <v>796</v>
      </c>
      <c r="R1721" s="2" t="s">
        <v>33</v>
      </c>
      <c r="S1721" s="2">
        <v>1</v>
      </c>
      <c r="T1721" s="4">
        <v>5500</v>
      </c>
      <c r="U1721" s="4">
        <f>T1721*S1721</f>
        <v>5500</v>
      </c>
      <c r="V1721" s="4">
        <f>U1721*1.12</f>
        <v>6160.0000000000009</v>
      </c>
      <c r="W1721" s="2" t="s">
        <v>1271</v>
      </c>
      <c r="X1721" s="2">
        <v>2013</v>
      </c>
      <c r="Y1721" s="2" t="s">
        <v>4634</v>
      </c>
    </row>
    <row r="1722" spans="2:34" s="63" customFormat="1" ht="76.5" x14ac:dyDescent="0.2">
      <c r="B1722" s="64" t="s">
        <v>1800</v>
      </c>
      <c r="C1722" s="64" t="s">
        <v>23</v>
      </c>
      <c r="D1722" s="64" t="s">
        <v>1886</v>
      </c>
      <c r="E1722" s="64" t="s">
        <v>1887</v>
      </c>
      <c r="F1722" s="64" t="s">
        <v>1916</v>
      </c>
      <c r="G1722" s="64" t="s">
        <v>1917</v>
      </c>
      <c r="H1722" s="64" t="s">
        <v>959</v>
      </c>
      <c r="I1722" s="65">
        <v>0.1</v>
      </c>
      <c r="J1722" s="64" t="s">
        <v>27</v>
      </c>
      <c r="K1722" s="64" t="s">
        <v>28</v>
      </c>
      <c r="L1722" s="64" t="s">
        <v>1268</v>
      </c>
      <c r="M1722" s="64" t="s">
        <v>221</v>
      </c>
      <c r="N1722" s="64" t="s">
        <v>30</v>
      </c>
      <c r="O1722" s="64" t="s">
        <v>1850</v>
      </c>
      <c r="P1722" s="64" t="s">
        <v>32</v>
      </c>
      <c r="Q1722" s="64">
        <v>796</v>
      </c>
      <c r="R1722" s="64" t="s">
        <v>33</v>
      </c>
      <c r="S1722" s="64">
        <v>5</v>
      </c>
      <c r="T1722" s="66">
        <v>5500</v>
      </c>
      <c r="U1722" s="66">
        <v>0</v>
      </c>
      <c r="V1722" s="66">
        <f t="shared" si="84"/>
        <v>0</v>
      </c>
      <c r="W1722" s="64" t="s">
        <v>34</v>
      </c>
      <c r="X1722" s="64">
        <v>2013</v>
      </c>
      <c r="Y1722" s="64"/>
      <c r="Z1722" s="170"/>
      <c r="AA1722" s="170"/>
      <c r="AB1722" s="170"/>
      <c r="AC1722" s="170"/>
      <c r="AD1722" s="170"/>
      <c r="AE1722" s="170"/>
      <c r="AF1722" s="170"/>
      <c r="AG1722" s="170"/>
      <c r="AH1722" s="170"/>
    </row>
    <row r="1723" spans="2:34" ht="76.5" x14ac:dyDescent="0.2">
      <c r="B1723" s="2" t="s">
        <v>4674</v>
      </c>
      <c r="C1723" s="2" t="s">
        <v>23</v>
      </c>
      <c r="D1723" s="2" t="s">
        <v>1886</v>
      </c>
      <c r="E1723" s="2" t="s">
        <v>1887</v>
      </c>
      <c r="F1723" s="2" t="s">
        <v>1916</v>
      </c>
      <c r="G1723" s="2" t="s">
        <v>1917</v>
      </c>
      <c r="H1723" s="2" t="s">
        <v>4513</v>
      </c>
      <c r="I1723" s="25">
        <v>0.1</v>
      </c>
      <c r="J1723" s="2" t="s">
        <v>27</v>
      </c>
      <c r="K1723" s="2" t="s">
        <v>28</v>
      </c>
      <c r="L1723" s="2" t="s">
        <v>4199</v>
      </c>
      <c r="M1723" s="2" t="s">
        <v>221</v>
      </c>
      <c r="N1723" s="2" t="s">
        <v>30</v>
      </c>
      <c r="O1723" s="2" t="s">
        <v>1850</v>
      </c>
      <c r="P1723" s="2" t="s">
        <v>32</v>
      </c>
      <c r="Q1723" s="2">
        <v>796</v>
      </c>
      <c r="R1723" s="2" t="s">
        <v>33</v>
      </c>
      <c r="S1723" s="2">
        <v>5</v>
      </c>
      <c r="T1723" s="4">
        <v>5500</v>
      </c>
      <c r="U1723" s="4">
        <f>T1723*S1723</f>
        <v>27500</v>
      </c>
      <c r="V1723" s="4">
        <f>U1723*1.12</f>
        <v>30800.000000000004</v>
      </c>
      <c r="W1723" s="2" t="s">
        <v>1271</v>
      </c>
      <c r="X1723" s="2">
        <v>2013</v>
      </c>
      <c r="Y1723" s="2" t="s">
        <v>4634</v>
      </c>
    </row>
    <row r="1724" spans="2:34" s="63" customFormat="1" ht="76.5" x14ac:dyDescent="0.2">
      <c r="B1724" s="64" t="s">
        <v>1801</v>
      </c>
      <c r="C1724" s="64" t="s">
        <v>23</v>
      </c>
      <c r="D1724" s="64" t="s">
        <v>1886</v>
      </c>
      <c r="E1724" s="64" t="s">
        <v>1887</v>
      </c>
      <c r="F1724" s="64" t="s">
        <v>1916</v>
      </c>
      <c r="G1724" s="64" t="s">
        <v>1917</v>
      </c>
      <c r="H1724" s="64" t="s">
        <v>959</v>
      </c>
      <c r="I1724" s="65">
        <v>0.1</v>
      </c>
      <c r="J1724" s="64" t="s">
        <v>27</v>
      </c>
      <c r="K1724" s="64" t="s">
        <v>28</v>
      </c>
      <c r="L1724" s="64" t="s">
        <v>1268</v>
      </c>
      <c r="M1724" s="64" t="s">
        <v>385</v>
      </c>
      <c r="N1724" s="64" t="s">
        <v>30</v>
      </c>
      <c r="O1724" s="64" t="s">
        <v>1850</v>
      </c>
      <c r="P1724" s="64" t="s">
        <v>32</v>
      </c>
      <c r="Q1724" s="64">
        <v>796</v>
      </c>
      <c r="R1724" s="64" t="s">
        <v>33</v>
      </c>
      <c r="S1724" s="64">
        <v>5</v>
      </c>
      <c r="T1724" s="66">
        <v>5500</v>
      </c>
      <c r="U1724" s="66">
        <v>0</v>
      </c>
      <c r="V1724" s="66">
        <f t="shared" ref="V1724:V1810" si="86">U1724*1.12</f>
        <v>0</v>
      </c>
      <c r="W1724" s="64" t="s">
        <v>34</v>
      </c>
      <c r="X1724" s="64">
        <v>2013</v>
      </c>
      <c r="Y1724" s="64"/>
      <c r="Z1724" s="170"/>
      <c r="AA1724" s="170"/>
      <c r="AB1724" s="170"/>
      <c r="AC1724" s="170"/>
      <c r="AD1724" s="170"/>
      <c r="AE1724" s="170"/>
      <c r="AF1724" s="170"/>
      <c r="AG1724" s="170"/>
      <c r="AH1724" s="170"/>
    </row>
    <row r="1725" spans="2:34" ht="76.5" x14ac:dyDescent="0.2">
      <c r="B1725" s="2" t="s">
        <v>4675</v>
      </c>
      <c r="C1725" s="2" t="s">
        <v>23</v>
      </c>
      <c r="D1725" s="2" t="s">
        <v>1886</v>
      </c>
      <c r="E1725" s="2" t="s">
        <v>1887</v>
      </c>
      <c r="F1725" s="2" t="s">
        <v>1916</v>
      </c>
      <c r="G1725" s="2" t="s">
        <v>1917</v>
      </c>
      <c r="H1725" s="2" t="s">
        <v>4513</v>
      </c>
      <c r="I1725" s="25">
        <v>0.1</v>
      </c>
      <c r="J1725" s="2" t="s">
        <v>27</v>
      </c>
      <c r="K1725" s="2" t="s">
        <v>28</v>
      </c>
      <c r="L1725" s="2" t="s">
        <v>4199</v>
      </c>
      <c r="M1725" s="2" t="s">
        <v>385</v>
      </c>
      <c r="N1725" s="2" t="s">
        <v>30</v>
      </c>
      <c r="O1725" s="2" t="s">
        <v>1850</v>
      </c>
      <c r="P1725" s="2" t="s">
        <v>32</v>
      </c>
      <c r="Q1725" s="2">
        <v>796</v>
      </c>
      <c r="R1725" s="2" t="s">
        <v>33</v>
      </c>
      <c r="S1725" s="2">
        <v>5</v>
      </c>
      <c r="T1725" s="4">
        <v>5500</v>
      </c>
      <c r="U1725" s="4">
        <f>T1725*S1725</f>
        <v>27500</v>
      </c>
      <c r="V1725" s="4">
        <f>U1725*1.12</f>
        <v>30800.000000000004</v>
      </c>
      <c r="W1725" s="2" t="s">
        <v>1271</v>
      </c>
      <c r="X1725" s="2">
        <v>2013</v>
      </c>
      <c r="Y1725" s="2" t="s">
        <v>4634</v>
      </c>
    </row>
    <row r="1726" spans="2:34" s="63" customFormat="1" ht="76.5" x14ac:dyDescent="0.2">
      <c r="B1726" s="64" t="s">
        <v>1802</v>
      </c>
      <c r="C1726" s="64" t="s">
        <v>23</v>
      </c>
      <c r="D1726" s="64" t="s">
        <v>1886</v>
      </c>
      <c r="E1726" s="64" t="s">
        <v>1887</v>
      </c>
      <c r="F1726" s="64" t="s">
        <v>1916</v>
      </c>
      <c r="G1726" s="64" t="s">
        <v>1917</v>
      </c>
      <c r="H1726" s="64" t="s">
        <v>959</v>
      </c>
      <c r="I1726" s="65">
        <v>0.1</v>
      </c>
      <c r="J1726" s="64" t="s">
        <v>27</v>
      </c>
      <c r="K1726" s="64" t="s">
        <v>28</v>
      </c>
      <c r="L1726" s="64" t="s">
        <v>1268</v>
      </c>
      <c r="M1726" s="64" t="s">
        <v>254</v>
      </c>
      <c r="N1726" s="64" t="s">
        <v>30</v>
      </c>
      <c r="O1726" s="64" t="s">
        <v>1850</v>
      </c>
      <c r="P1726" s="64" t="s">
        <v>32</v>
      </c>
      <c r="Q1726" s="64">
        <v>796</v>
      </c>
      <c r="R1726" s="64" t="s">
        <v>33</v>
      </c>
      <c r="S1726" s="64">
        <v>4</v>
      </c>
      <c r="T1726" s="66">
        <v>5500</v>
      </c>
      <c r="U1726" s="66">
        <v>0</v>
      </c>
      <c r="V1726" s="66">
        <f t="shared" si="86"/>
        <v>0</v>
      </c>
      <c r="W1726" s="64" t="s">
        <v>34</v>
      </c>
      <c r="X1726" s="64">
        <v>2013</v>
      </c>
      <c r="Y1726" s="64"/>
      <c r="Z1726" s="170"/>
      <c r="AA1726" s="170"/>
      <c r="AB1726" s="170"/>
      <c r="AC1726" s="170"/>
      <c r="AD1726" s="170"/>
      <c r="AE1726" s="170"/>
      <c r="AF1726" s="170"/>
      <c r="AG1726" s="170"/>
      <c r="AH1726" s="170"/>
    </row>
    <row r="1727" spans="2:34" ht="76.5" x14ac:dyDescent="0.2">
      <c r="B1727" s="2" t="s">
        <v>4676</v>
      </c>
      <c r="C1727" s="2" t="s">
        <v>23</v>
      </c>
      <c r="D1727" s="2" t="s">
        <v>1886</v>
      </c>
      <c r="E1727" s="2" t="s">
        <v>1887</v>
      </c>
      <c r="F1727" s="2" t="s">
        <v>1916</v>
      </c>
      <c r="G1727" s="2" t="s">
        <v>1917</v>
      </c>
      <c r="H1727" s="2" t="s">
        <v>4513</v>
      </c>
      <c r="I1727" s="25">
        <v>0.1</v>
      </c>
      <c r="J1727" s="2" t="s">
        <v>27</v>
      </c>
      <c r="K1727" s="2" t="s">
        <v>28</v>
      </c>
      <c r="L1727" s="2" t="s">
        <v>4199</v>
      </c>
      <c r="M1727" s="2" t="s">
        <v>254</v>
      </c>
      <c r="N1727" s="2" t="s">
        <v>30</v>
      </c>
      <c r="O1727" s="2" t="s">
        <v>1850</v>
      </c>
      <c r="P1727" s="2" t="s">
        <v>32</v>
      </c>
      <c r="Q1727" s="2">
        <v>796</v>
      </c>
      <c r="R1727" s="2" t="s">
        <v>33</v>
      </c>
      <c r="S1727" s="2">
        <v>4</v>
      </c>
      <c r="T1727" s="4">
        <v>5500</v>
      </c>
      <c r="U1727" s="4">
        <f>T1727*S1727</f>
        <v>22000</v>
      </c>
      <c r="V1727" s="4">
        <f>U1727*1.12</f>
        <v>24640.000000000004</v>
      </c>
      <c r="W1727" s="2" t="s">
        <v>1271</v>
      </c>
      <c r="X1727" s="2">
        <v>2013</v>
      </c>
      <c r="Y1727" s="2" t="s">
        <v>4634</v>
      </c>
    </row>
    <row r="1728" spans="2:34" s="63" customFormat="1" ht="102" x14ac:dyDescent="0.2">
      <c r="B1728" s="64" t="s">
        <v>1803</v>
      </c>
      <c r="C1728" s="64" t="s">
        <v>23</v>
      </c>
      <c r="D1728" s="64" t="s">
        <v>1918</v>
      </c>
      <c r="E1728" s="64" t="s">
        <v>1887</v>
      </c>
      <c r="F1728" s="64" t="s">
        <v>1919</v>
      </c>
      <c r="G1728" s="64" t="s">
        <v>1920</v>
      </c>
      <c r="H1728" s="64" t="s">
        <v>959</v>
      </c>
      <c r="I1728" s="65">
        <v>0.1</v>
      </c>
      <c r="J1728" s="64" t="s">
        <v>27</v>
      </c>
      <c r="K1728" s="64" t="s">
        <v>28</v>
      </c>
      <c r="L1728" s="64" t="s">
        <v>1268</v>
      </c>
      <c r="M1728" s="64" t="s">
        <v>188</v>
      </c>
      <c r="N1728" s="64" t="s">
        <v>30</v>
      </c>
      <c r="O1728" s="64" t="s">
        <v>1850</v>
      </c>
      <c r="P1728" s="64" t="s">
        <v>32</v>
      </c>
      <c r="Q1728" s="64">
        <v>796</v>
      </c>
      <c r="R1728" s="64" t="s">
        <v>33</v>
      </c>
      <c r="S1728" s="64">
        <v>4</v>
      </c>
      <c r="T1728" s="66">
        <v>5000</v>
      </c>
      <c r="U1728" s="66">
        <v>0</v>
      </c>
      <c r="V1728" s="66">
        <f t="shared" si="86"/>
        <v>0</v>
      </c>
      <c r="W1728" s="64" t="s">
        <v>34</v>
      </c>
      <c r="X1728" s="64">
        <v>2013</v>
      </c>
      <c r="Y1728" s="64"/>
      <c r="Z1728" s="170"/>
      <c r="AA1728" s="170"/>
      <c r="AB1728" s="170"/>
      <c r="AC1728" s="170"/>
      <c r="AD1728" s="170"/>
      <c r="AE1728" s="170"/>
      <c r="AF1728" s="170"/>
      <c r="AG1728" s="170"/>
      <c r="AH1728" s="170"/>
    </row>
    <row r="1729" spans="2:34" ht="102" x14ac:dyDescent="0.2">
      <c r="B1729" s="2" t="s">
        <v>4677</v>
      </c>
      <c r="C1729" s="2" t="s">
        <v>23</v>
      </c>
      <c r="D1729" s="2" t="s">
        <v>1918</v>
      </c>
      <c r="E1729" s="2" t="s">
        <v>1887</v>
      </c>
      <c r="F1729" s="2" t="s">
        <v>1919</v>
      </c>
      <c r="G1729" s="2" t="s">
        <v>1920</v>
      </c>
      <c r="H1729" s="2" t="s">
        <v>4513</v>
      </c>
      <c r="I1729" s="25">
        <v>0.1</v>
      </c>
      <c r="J1729" s="2" t="s">
        <v>27</v>
      </c>
      <c r="K1729" s="2" t="s">
        <v>28</v>
      </c>
      <c r="L1729" s="2" t="s">
        <v>4199</v>
      </c>
      <c r="M1729" s="2" t="s">
        <v>188</v>
      </c>
      <c r="N1729" s="2" t="s">
        <v>30</v>
      </c>
      <c r="O1729" s="2" t="s">
        <v>1850</v>
      </c>
      <c r="P1729" s="2" t="s">
        <v>32</v>
      </c>
      <c r="Q1729" s="2">
        <v>796</v>
      </c>
      <c r="R1729" s="2" t="s">
        <v>33</v>
      </c>
      <c r="S1729" s="2">
        <v>4</v>
      </c>
      <c r="T1729" s="4">
        <v>5000</v>
      </c>
      <c r="U1729" s="4">
        <f>T1729*S1729</f>
        <v>20000</v>
      </c>
      <c r="V1729" s="4">
        <f>U1729*1.12</f>
        <v>22400.000000000004</v>
      </c>
      <c r="W1729" s="2" t="s">
        <v>1271</v>
      </c>
      <c r="X1729" s="2">
        <v>2013</v>
      </c>
      <c r="Y1729" s="2" t="s">
        <v>4634</v>
      </c>
    </row>
    <row r="1730" spans="2:34" s="63" customFormat="1" ht="114.75" x14ac:dyDescent="0.2">
      <c r="B1730" s="64" t="s">
        <v>1804</v>
      </c>
      <c r="C1730" s="64" t="s">
        <v>23</v>
      </c>
      <c r="D1730" s="64" t="s">
        <v>1918</v>
      </c>
      <c r="E1730" s="64" t="s">
        <v>1887</v>
      </c>
      <c r="F1730" s="64" t="s">
        <v>1921</v>
      </c>
      <c r="G1730" s="64" t="s">
        <v>1922</v>
      </c>
      <c r="H1730" s="64" t="s">
        <v>959</v>
      </c>
      <c r="I1730" s="65">
        <v>0.1</v>
      </c>
      <c r="J1730" s="64" t="s">
        <v>27</v>
      </c>
      <c r="K1730" s="64" t="s">
        <v>28</v>
      </c>
      <c r="L1730" s="64" t="s">
        <v>1268</v>
      </c>
      <c r="M1730" s="64" t="s">
        <v>188</v>
      </c>
      <c r="N1730" s="64" t="s">
        <v>30</v>
      </c>
      <c r="O1730" s="64" t="s">
        <v>1850</v>
      </c>
      <c r="P1730" s="64" t="s">
        <v>32</v>
      </c>
      <c r="Q1730" s="64">
        <v>796</v>
      </c>
      <c r="R1730" s="64" t="s">
        <v>33</v>
      </c>
      <c r="S1730" s="64">
        <v>4</v>
      </c>
      <c r="T1730" s="66">
        <v>5000</v>
      </c>
      <c r="U1730" s="66">
        <v>0</v>
      </c>
      <c r="V1730" s="66">
        <f t="shared" si="86"/>
        <v>0</v>
      </c>
      <c r="W1730" s="64" t="s">
        <v>34</v>
      </c>
      <c r="X1730" s="64">
        <v>2013</v>
      </c>
      <c r="Y1730" s="64"/>
      <c r="Z1730" s="170"/>
      <c r="AA1730" s="170"/>
      <c r="AB1730" s="170"/>
      <c r="AC1730" s="170"/>
      <c r="AD1730" s="170"/>
      <c r="AE1730" s="170"/>
      <c r="AF1730" s="170"/>
      <c r="AG1730" s="170"/>
      <c r="AH1730" s="170"/>
    </row>
    <row r="1731" spans="2:34" ht="114.75" x14ac:dyDescent="0.2">
      <c r="B1731" s="2" t="s">
        <v>4678</v>
      </c>
      <c r="C1731" s="2" t="s">
        <v>23</v>
      </c>
      <c r="D1731" s="2" t="s">
        <v>1918</v>
      </c>
      <c r="E1731" s="2" t="s">
        <v>1887</v>
      </c>
      <c r="F1731" s="2" t="s">
        <v>1921</v>
      </c>
      <c r="G1731" s="2" t="s">
        <v>1922</v>
      </c>
      <c r="H1731" s="2" t="s">
        <v>4513</v>
      </c>
      <c r="I1731" s="25">
        <v>0.1</v>
      </c>
      <c r="J1731" s="2" t="s">
        <v>27</v>
      </c>
      <c r="K1731" s="2" t="s">
        <v>28</v>
      </c>
      <c r="L1731" s="2" t="s">
        <v>4199</v>
      </c>
      <c r="M1731" s="2" t="s">
        <v>188</v>
      </c>
      <c r="N1731" s="2" t="s">
        <v>30</v>
      </c>
      <c r="O1731" s="2" t="s">
        <v>1850</v>
      </c>
      <c r="P1731" s="2" t="s">
        <v>32</v>
      </c>
      <c r="Q1731" s="2">
        <v>796</v>
      </c>
      <c r="R1731" s="2" t="s">
        <v>33</v>
      </c>
      <c r="S1731" s="2">
        <v>4</v>
      </c>
      <c r="T1731" s="4">
        <v>5000</v>
      </c>
      <c r="U1731" s="4">
        <f>T1731*S1731</f>
        <v>20000</v>
      </c>
      <c r="V1731" s="4">
        <f>U1731*1.12</f>
        <v>22400.000000000004</v>
      </c>
      <c r="W1731" s="2" t="s">
        <v>1271</v>
      </c>
      <c r="X1731" s="2">
        <v>2013</v>
      </c>
      <c r="Y1731" s="2" t="s">
        <v>4634</v>
      </c>
    </row>
    <row r="1732" spans="2:34" s="63" customFormat="1" ht="140.25" x14ac:dyDescent="0.2">
      <c r="B1732" s="64" t="s">
        <v>1805</v>
      </c>
      <c r="C1732" s="64" t="s">
        <v>23</v>
      </c>
      <c r="D1732" s="64" t="s">
        <v>1886</v>
      </c>
      <c r="E1732" s="64" t="s">
        <v>1887</v>
      </c>
      <c r="F1732" s="64" t="s">
        <v>1923</v>
      </c>
      <c r="G1732" s="64" t="s">
        <v>1924</v>
      </c>
      <c r="H1732" s="64" t="s">
        <v>959</v>
      </c>
      <c r="I1732" s="65">
        <v>0.1</v>
      </c>
      <c r="J1732" s="64" t="s">
        <v>27</v>
      </c>
      <c r="K1732" s="64" t="s">
        <v>28</v>
      </c>
      <c r="L1732" s="64" t="s">
        <v>1268</v>
      </c>
      <c r="M1732" s="64" t="s">
        <v>155</v>
      </c>
      <c r="N1732" s="64" t="s">
        <v>30</v>
      </c>
      <c r="O1732" s="64" t="s">
        <v>1850</v>
      </c>
      <c r="P1732" s="64" t="s">
        <v>32</v>
      </c>
      <c r="Q1732" s="64">
        <v>796</v>
      </c>
      <c r="R1732" s="64" t="s">
        <v>33</v>
      </c>
      <c r="S1732" s="64">
        <v>5</v>
      </c>
      <c r="T1732" s="66">
        <v>3200</v>
      </c>
      <c r="U1732" s="66">
        <v>0</v>
      </c>
      <c r="V1732" s="66">
        <f t="shared" si="86"/>
        <v>0</v>
      </c>
      <c r="W1732" s="64" t="s">
        <v>34</v>
      </c>
      <c r="X1732" s="64">
        <v>2013</v>
      </c>
      <c r="Y1732" s="64"/>
      <c r="Z1732" s="170"/>
      <c r="AA1732" s="170"/>
      <c r="AB1732" s="170"/>
      <c r="AC1732" s="170"/>
      <c r="AD1732" s="170"/>
      <c r="AE1732" s="170"/>
      <c r="AF1732" s="170"/>
      <c r="AG1732" s="170"/>
      <c r="AH1732" s="170"/>
    </row>
    <row r="1733" spans="2:34" ht="140.25" x14ac:dyDescent="0.2">
      <c r="B1733" s="2" t="s">
        <v>4679</v>
      </c>
      <c r="C1733" s="2" t="s">
        <v>23</v>
      </c>
      <c r="D1733" s="2" t="s">
        <v>1886</v>
      </c>
      <c r="E1733" s="2" t="s">
        <v>1887</v>
      </c>
      <c r="F1733" s="2" t="s">
        <v>1923</v>
      </c>
      <c r="G1733" s="2" t="s">
        <v>1924</v>
      </c>
      <c r="H1733" s="2" t="s">
        <v>4513</v>
      </c>
      <c r="I1733" s="25">
        <v>0.1</v>
      </c>
      <c r="J1733" s="2" t="s">
        <v>27</v>
      </c>
      <c r="K1733" s="2" t="s">
        <v>28</v>
      </c>
      <c r="L1733" s="2" t="s">
        <v>4199</v>
      </c>
      <c r="M1733" s="2" t="s">
        <v>155</v>
      </c>
      <c r="N1733" s="2" t="s">
        <v>30</v>
      </c>
      <c r="O1733" s="2" t="s">
        <v>1850</v>
      </c>
      <c r="P1733" s="2" t="s">
        <v>32</v>
      </c>
      <c r="Q1733" s="2">
        <v>796</v>
      </c>
      <c r="R1733" s="2" t="s">
        <v>33</v>
      </c>
      <c r="S1733" s="2">
        <v>5</v>
      </c>
      <c r="T1733" s="4">
        <v>3200</v>
      </c>
      <c r="U1733" s="4">
        <f>T1733*S1733</f>
        <v>16000</v>
      </c>
      <c r="V1733" s="4">
        <f>U1733*1.12</f>
        <v>17920</v>
      </c>
      <c r="W1733" s="2" t="s">
        <v>1271</v>
      </c>
      <c r="X1733" s="2">
        <v>2013</v>
      </c>
      <c r="Y1733" s="2" t="s">
        <v>4634</v>
      </c>
    </row>
    <row r="1734" spans="2:34" s="63" customFormat="1" ht="216.75" x14ac:dyDescent="0.2">
      <c r="B1734" s="64" t="s">
        <v>1806</v>
      </c>
      <c r="C1734" s="64" t="s">
        <v>23</v>
      </c>
      <c r="D1734" s="64" t="s">
        <v>1886</v>
      </c>
      <c r="E1734" s="64" t="s">
        <v>1887</v>
      </c>
      <c r="F1734" s="64" t="s">
        <v>1925</v>
      </c>
      <c r="G1734" s="64" t="s">
        <v>1926</v>
      </c>
      <c r="H1734" s="64" t="s">
        <v>959</v>
      </c>
      <c r="I1734" s="65">
        <v>0.1</v>
      </c>
      <c r="J1734" s="64" t="s">
        <v>27</v>
      </c>
      <c r="K1734" s="64" t="s">
        <v>28</v>
      </c>
      <c r="L1734" s="64" t="s">
        <v>1268</v>
      </c>
      <c r="M1734" s="64" t="s">
        <v>155</v>
      </c>
      <c r="N1734" s="64" t="s">
        <v>30</v>
      </c>
      <c r="O1734" s="64" t="s">
        <v>1850</v>
      </c>
      <c r="P1734" s="64" t="s">
        <v>32</v>
      </c>
      <c r="Q1734" s="64">
        <v>796</v>
      </c>
      <c r="R1734" s="64" t="s">
        <v>33</v>
      </c>
      <c r="S1734" s="64">
        <v>4</v>
      </c>
      <c r="T1734" s="66">
        <v>3500</v>
      </c>
      <c r="U1734" s="66">
        <v>0</v>
      </c>
      <c r="V1734" s="66">
        <f t="shared" si="86"/>
        <v>0</v>
      </c>
      <c r="W1734" s="64" t="s">
        <v>34</v>
      </c>
      <c r="X1734" s="64">
        <v>2013</v>
      </c>
      <c r="Y1734" s="64"/>
      <c r="Z1734" s="170"/>
      <c r="AA1734" s="170"/>
      <c r="AB1734" s="170"/>
      <c r="AC1734" s="170"/>
      <c r="AD1734" s="170"/>
      <c r="AE1734" s="170"/>
      <c r="AF1734" s="170"/>
      <c r="AG1734" s="170"/>
      <c r="AH1734" s="170"/>
    </row>
    <row r="1735" spans="2:34" ht="216.75" x14ac:dyDescent="0.2">
      <c r="B1735" s="2" t="s">
        <v>4680</v>
      </c>
      <c r="C1735" s="2" t="s">
        <v>23</v>
      </c>
      <c r="D1735" s="2" t="s">
        <v>1886</v>
      </c>
      <c r="E1735" s="2" t="s">
        <v>1887</v>
      </c>
      <c r="F1735" s="2" t="s">
        <v>1925</v>
      </c>
      <c r="G1735" s="2" t="s">
        <v>1926</v>
      </c>
      <c r="H1735" s="2" t="s">
        <v>4513</v>
      </c>
      <c r="I1735" s="25">
        <v>0.1</v>
      </c>
      <c r="J1735" s="2" t="s">
        <v>27</v>
      </c>
      <c r="K1735" s="2" t="s">
        <v>28</v>
      </c>
      <c r="L1735" s="2" t="s">
        <v>4199</v>
      </c>
      <c r="M1735" s="2" t="s">
        <v>155</v>
      </c>
      <c r="N1735" s="2" t="s">
        <v>30</v>
      </c>
      <c r="O1735" s="2" t="s">
        <v>1850</v>
      </c>
      <c r="P1735" s="2" t="s">
        <v>32</v>
      </c>
      <c r="Q1735" s="2">
        <v>796</v>
      </c>
      <c r="R1735" s="2" t="s">
        <v>33</v>
      </c>
      <c r="S1735" s="2">
        <v>4</v>
      </c>
      <c r="T1735" s="4">
        <v>3500</v>
      </c>
      <c r="U1735" s="4">
        <f>T1735*S1735</f>
        <v>14000</v>
      </c>
      <c r="V1735" s="4">
        <f>U1735*1.12</f>
        <v>15680.000000000002</v>
      </c>
      <c r="W1735" s="2" t="s">
        <v>1271</v>
      </c>
      <c r="X1735" s="2">
        <v>2013</v>
      </c>
      <c r="Y1735" s="2" t="s">
        <v>4634</v>
      </c>
    </row>
    <row r="1736" spans="2:34" s="63" customFormat="1" ht="216.75" x14ac:dyDescent="0.2">
      <c r="B1736" s="64" t="s">
        <v>1807</v>
      </c>
      <c r="C1736" s="64" t="s">
        <v>23</v>
      </c>
      <c r="D1736" s="64" t="s">
        <v>1886</v>
      </c>
      <c r="E1736" s="64" t="s">
        <v>1887</v>
      </c>
      <c r="F1736" s="64" t="s">
        <v>1925</v>
      </c>
      <c r="G1736" s="64" t="s">
        <v>1926</v>
      </c>
      <c r="H1736" s="64" t="s">
        <v>959</v>
      </c>
      <c r="I1736" s="65">
        <v>0.1</v>
      </c>
      <c r="J1736" s="64" t="s">
        <v>27</v>
      </c>
      <c r="K1736" s="64" t="s">
        <v>28</v>
      </c>
      <c r="L1736" s="64" t="s">
        <v>1268</v>
      </c>
      <c r="M1736" s="64" t="s">
        <v>3962</v>
      </c>
      <c r="N1736" s="64" t="s">
        <v>30</v>
      </c>
      <c r="O1736" s="64" t="s">
        <v>1850</v>
      </c>
      <c r="P1736" s="64" t="s">
        <v>32</v>
      </c>
      <c r="Q1736" s="64">
        <v>796</v>
      </c>
      <c r="R1736" s="64" t="s">
        <v>33</v>
      </c>
      <c r="S1736" s="64">
        <v>5</v>
      </c>
      <c r="T1736" s="66">
        <v>3500</v>
      </c>
      <c r="U1736" s="66">
        <v>0</v>
      </c>
      <c r="V1736" s="66">
        <f t="shared" si="86"/>
        <v>0</v>
      </c>
      <c r="W1736" s="64" t="s">
        <v>34</v>
      </c>
      <c r="X1736" s="64">
        <v>2013</v>
      </c>
      <c r="Y1736" s="64"/>
      <c r="Z1736" s="170"/>
      <c r="AA1736" s="170"/>
      <c r="AB1736" s="170"/>
      <c r="AC1736" s="170"/>
      <c r="AD1736" s="170"/>
      <c r="AE1736" s="170"/>
      <c r="AF1736" s="170"/>
      <c r="AG1736" s="170"/>
      <c r="AH1736" s="170"/>
    </row>
    <row r="1737" spans="2:34" ht="216.75" x14ac:dyDescent="0.2">
      <c r="B1737" s="2" t="s">
        <v>4681</v>
      </c>
      <c r="C1737" s="2" t="s">
        <v>23</v>
      </c>
      <c r="D1737" s="2" t="s">
        <v>1886</v>
      </c>
      <c r="E1737" s="2" t="s">
        <v>1887</v>
      </c>
      <c r="F1737" s="2" t="s">
        <v>1925</v>
      </c>
      <c r="G1737" s="2" t="s">
        <v>1926</v>
      </c>
      <c r="H1737" s="2" t="s">
        <v>4513</v>
      </c>
      <c r="I1737" s="25">
        <v>0.1</v>
      </c>
      <c r="J1737" s="2" t="s">
        <v>27</v>
      </c>
      <c r="K1737" s="2" t="s">
        <v>28</v>
      </c>
      <c r="L1737" s="2" t="s">
        <v>4199</v>
      </c>
      <c r="M1737" s="2" t="s">
        <v>3962</v>
      </c>
      <c r="N1737" s="2" t="s">
        <v>30</v>
      </c>
      <c r="O1737" s="2" t="s">
        <v>1850</v>
      </c>
      <c r="P1737" s="2" t="s">
        <v>32</v>
      </c>
      <c r="Q1737" s="2">
        <v>796</v>
      </c>
      <c r="R1737" s="2" t="s">
        <v>33</v>
      </c>
      <c r="S1737" s="2">
        <v>5</v>
      </c>
      <c r="T1737" s="4">
        <v>3500</v>
      </c>
      <c r="U1737" s="4">
        <f>T1737*S1737</f>
        <v>17500</v>
      </c>
      <c r="V1737" s="4">
        <f>U1737*1.12</f>
        <v>19600.000000000004</v>
      </c>
      <c r="W1737" s="2" t="s">
        <v>1271</v>
      </c>
      <c r="X1737" s="2">
        <v>2013</v>
      </c>
      <c r="Y1737" s="2" t="s">
        <v>4634</v>
      </c>
    </row>
    <row r="1738" spans="2:34" s="63" customFormat="1" ht="102" x14ac:dyDescent="0.2">
      <c r="B1738" s="64" t="s">
        <v>1808</v>
      </c>
      <c r="C1738" s="64" t="s">
        <v>23</v>
      </c>
      <c r="D1738" s="64" t="s">
        <v>1886</v>
      </c>
      <c r="E1738" s="64" t="s">
        <v>1887</v>
      </c>
      <c r="F1738" s="64" t="s">
        <v>1927</v>
      </c>
      <c r="G1738" s="64" t="s">
        <v>1928</v>
      </c>
      <c r="H1738" s="64" t="s">
        <v>959</v>
      </c>
      <c r="I1738" s="65">
        <v>0.1</v>
      </c>
      <c r="J1738" s="64" t="s">
        <v>27</v>
      </c>
      <c r="K1738" s="64" t="s">
        <v>28</v>
      </c>
      <c r="L1738" s="64" t="s">
        <v>1268</v>
      </c>
      <c r="M1738" s="64" t="s">
        <v>155</v>
      </c>
      <c r="N1738" s="64" t="s">
        <v>30</v>
      </c>
      <c r="O1738" s="64" t="s">
        <v>1850</v>
      </c>
      <c r="P1738" s="64" t="s">
        <v>32</v>
      </c>
      <c r="Q1738" s="64">
        <v>796</v>
      </c>
      <c r="R1738" s="64" t="s">
        <v>33</v>
      </c>
      <c r="S1738" s="64">
        <v>3</v>
      </c>
      <c r="T1738" s="66">
        <v>13000</v>
      </c>
      <c r="U1738" s="66">
        <v>0</v>
      </c>
      <c r="V1738" s="66">
        <f t="shared" si="86"/>
        <v>0</v>
      </c>
      <c r="W1738" s="64" t="s">
        <v>34</v>
      </c>
      <c r="X1738" s="64">
        <v>2013</v>
      </c>
      <c r="Y1738" s="64"/>
      <c r="Z1738" s="170"/>
      <c r="AA1738" s="170"/>
      <c r="AB1738" s="170"/>
      <c r="AC1738" s="170"/>
      <c r="AD1738" s="170"/>
      <c r="AE1738" s="170"/>
      <c r="AF1738" s="170"/>
      <c r="AG1738" s="170"/>
      <c r="AH1738" s="170"/>
    </row>
    <row r="1739" spans="2:34" ht="102" x14ac:dyDescent="0.2">
      <c r="B1739" s="2" t="s">
        <v>4682</v>
      </c>
      <c r="C1739" s="2" t="s">
        <v>23</v>
      </c>
      <c r="D1739" s="2" t="s">
        <v>1886</v>
      </c>
      <c r="E1739" s="2" t="s">
        <v>1887</v>
      </c>
      <c r="F1739" s="2" t="s">
        <v>1927</v>
      </c>
      <c r="G1739" s="2" t="s">
        <v>1928</v>
      </c>
      <c r="H1739" s="2" t="s">
        <v>4513</v>
      </c>
      <c r="I1739" s="25">
        <v>0.1</v>
      </c>
      <c r="J1739" s="2" t="s">
        <v>27</v>
      </c>
      <c r="K1739" s="2" t="s">
        <v>28</v>
      </c>
      <c r="L1739" s="2" t="s">
        <v>4199</v>
      </c>
      <c r="M1739" s="2" t="s">
        <v>155</v>
      </c>
      <c r="N1739" s="2" t="s">
        <v>30</v>
      </c>
      <c r="O1739" s="2" t="s">
        <v>1850</v>
      </c>
      <c r="P1739" s="2" t="s">
        <v>32</v>
      </c>
      <c r="Q1739" s="2">
        <v>796</v>
      </c>
      <c r="R1739" s="2" t="s">
        <v>33</v>
      </c>
      <c r="S1739" s="2">
        <v>3</v>
      </c>
      <c r="T1739" s="4">
        <v>13000</v>
      </c>
      <c r="U1739" s="4">
        <f>T1739*S1739</f>
        <v>39000</v>
      </c>
      <c r="V1739" s="4">
        <f>U1739*1.12</f>
        <v>43680.000000000007</v>
      </c>
      <c r="W1739" s="2" t="s">
        <v>1271</v>
      </c>
      <c r="X1739" s="2">
        <v>2013</v>
      </c>
      <c r="Y1739" s="2" t="s">
        <v>4634</v>
      </c>
    </row>
    <row r="1740" spans="2:34" s="63" customFormat="1" ht="76.5" x14ac:dyDescent="0.2">
      <c r="B1740" s="64" t="s">
        <v>1809</v>
      </c>
      <c r="C1740" s="64" t="s">
        <v>23</v>
      </c>
      <c r="D1740" s="64" t="s">
        <v>1886</v>
      </c>
      <c r="E1740" s="64" t="s">
        <v>1887</v>
      </c>
      <c r="F1740" s="64" t="s">
        <v>1929</v>
      </c>
      <c r="G1740" s="64" t="s">
        <v>1930</v>
      </c>
      <c r="H1740" s="64" t="s">
        <v>959</v>
      </c>
      <c r="I1740" s="65">
        <v>0.1</v>
      </c>
      <c r="J1740" s="64" t="s">
        <v>27</v>
      </c>
      <c r="K1740" s="64" t="s">
        <v>28</v>
      </c>
      <c r="L1740" s="64" t="s">
        <v>1268</v>
      </c>
      <c r="M1740" s="64" t="s">
        <v>254</v>
      </c>
      <c r="N1740" s="64" t="s">
        <v>30</v>
      </c>
      <c r="O1740" s="64" t="s">
        <v>1850</v>
      </c>
      <c r="P1740" s="64" t="s">
        <v>32</v>
      </c>
      <c r="Q1740" s="64">
        <v>796</v>
      </c>
      <c r="R1740" s="64" t="s">
        <v>33</v>
      </c>
      <c r="S1740" s="64">
        <v>4</v>
      </c>
      <c r="T1740" s="66">
        <v>15000</v>
      </c>
      <c r="U1740" s="66">
        <v>0</v>
      </c>
      <c r="V1740" s="66">
        <f t="shared" si="86"/>
        <v>0</v>
      </c>
      <c r="W1740" s="64" t="s">
        <v>34</v>
      </c>
      <c r="X1740" s="64">
        <v>2013</v>
      </c>
      <c r="Y1740" s="64"/>
      <c r="Z1740" s="170"/>
      <c r="AA1740" s="170"/>
      <c r="AB1740" s="170"/>
      <c r="AC1740" s="170"/>
      <c r="AD1740" s="170"/>
      <c r="AE1740" s="170"/>
      <c r="AF1740" s="170"/>
      <c r="AG1740" s="170"/>
      <c r="AH1740" s="170"/>
    </row>
    <row r="1741" spans="2:34" ht="76.5" x14ac:dyDescent="0.2">
      <c r="B1741" s="2" t="s">
        <v>4683</v>
      </c>
      <c r="C1741" s="2" t="s">
        <v>23</v>
      </c>
      <c r="D1741" s="2" t="s">
        <v>1886</v>
      </c>
      <c r="E1741" s="2" t="s">
        <v>1887</v>
      </c>
      <c r="F1741" s="2" t="s">
        <v>1929</v>
      </c>
      <c r="G1741" s="2" t="s">
        <v>1930</v>
      </c>
      <c r="H1741" s="2" t="s">
        <v>4513</v>
      </c>
      <c r="I1741" s="25">
        <v>0.1</v>
      </c>
      <c r="J1741" s="2" t="s">
        <v>27</v>
      </c>
      <c r="K1741" s="2" t="s">
        <v>28</v>
      </c>
      <c r="L1741" s="2" t="s">
        <v>4199</v>
      </c>
      <c r="M1741" s="2" t="s">
        <v>254</v>
      </c>
      <c r="N1741" s="2" t="s">
        <v>30</v>
      </c>
      <c r="O1741" s="2" t="s">
        <v>1850</v>
      </c>
      <c r="P1741" s="2" t="s">
        <v>32</v>
      </c>
      <c r="Q1741" s="2">
        <v>796</v>
      </c>
      <c r="R1741" s="2" t="s">
        <v>33</v>
      </c>
      <c r="S1741" s="2">
        <v>4</v>
      </c>
      <c r="T1741" s="4">
        <v>15000</v>
      </c>
      <c r="U1741" s="4">
        <f>T1741*S1741</f>
        <v>60000</v>
      </c>
      <c r="V1741" s="4">
        <f>U1741*1.12</f>
        <v>67200</v>
      </c>
      <c r="W1741" s="2" t="s">
        <v>1271</v>
      </c>
      <c r="X1741" s="2">
        <v>2013</v>
      </c>
      <c r="Y1741" s="2" t="s">
        <v>4634</v>
      </c>
    </row>
    <row r="1742" spans="2:34" s="63" customFormat="1" ht="76.5" x14ac:dyDescent="0.2">
      <c r="B1742" s="64" t="s">
        <v>1810</v>
      </c>
      <c r="C1742" s="64" t="s">
        <v>23</v>
      </c>
      <c r="D1742" s="64" t="s">
        <v>1886</v>
      </c>
      <c r="E1742" s="64" t="s">
        <v>1887</v>
      </c>
      <c r="F1742" s="64" t="s">
        <v>1931</v>
      </c>
      <c r="G1742" s="64"/>
      <c r="H1742" s="64" t="s">
        <v>959</v>
      </c>
      <c r="I1742" s="65">
        <v>0.1</v>
      </c>
      <c r="J1742" s="64" t="s">
        <v>27</v>
      </c>
      <c r="K1742" s="64" t="s">
        <v>28</v>
      </c>
      <c r="L1742" s="64" t="s">
        <v>1268</v>
      </c>
      <c r="M1742" s="64" t="s">
        <v>221</v>
      </c>
      <c r="N1742" s="64" t="s">
        <v>30</v>
      </c>
      <c r="O1742" s="64" t="s">
        <v>1850</v>
      </c>
      <c r="P1742" s="64" t="s">
        <v>32</v>
      </c>
      <c r="Q1742" s="64">
        <v>796</v>
      </c>
      <c r="R1742" s="64" t="s">
        <v>33</v>
      </c>
      <c r="S1742" s="64">
        <v>5</v>
      </c>
      <c r="T1742" s="66">
        <v>2500</v>
      </c>
      <c r="U1742" s="66">
        <v>0</v>
      </c>
      <c r="V1742" s="66">
        <f t="shared" si="86"/>
        <v>0</v>
      </c>
      <c r="W1742" s="64" t="s">
        <v>34</v>
      </c>
      <c r="X1742" s="64">
        <v>2013</v>
      </c>
      <c r="Y1742" s="64"/>
      <c r="Z1742" s="170"/>
      <c r="AA1742" s="170"/>
      <c r="AB1742" s="170"/>
      <c r="AC1742" s="170"/>
      <c r="AD1742" s="170"/>
      <c r="AE1742" s="170"/>
      <c r="AF1742" s="170"/>
      <c r="AG1742" s="170"/>
      <c r="AH1742" s="170"/>
    </row>
    <row r="1743" spans="2:34" ht="76.5" x14ac:dyDescent="0.2">
      <c r="B1743" s="2" t="s">
        <v>4684</v>
      </c>
      <c r="C1743" s="2" t="s">
        <v>23</v>
      </c>
      <c r="D1743" s="2" t="s">
        <v>1886</v>
      </c>
      <c r="E1743" s="2" t="s">
        <v>1887</v>
      </c>
      <c r="F1743" s="2" t="s">
        <v>1931</v>
      </c>
      <c r="G1743" s="2"/>
      <c r="H1743" s="2" t="s">
        <v>4513</v>
      </c>
      <c r="I1743" s="25">
        <v>0.1</v>
      </c>
      <c r="J1743" s="2" t="s">
        <v>27</v>
      </c>
      <c r="K1743" s="2" t="s">
        <v>28</v>
      </c>
      <c r="L1743" s="2" t="s">
        <v>4199</v>
      </c>
      <c r="M1743" s="2" t="s">
        <v>221</v>
      </c>
      <c r="N1743" s="2" t="s">
        <v>30</v>
      </c>
      <c r="O1743" s="2" t="s">
        <v>1850</v>
      </c>
      <c r="P1743" s="2" t="s">
        <v>32</v>
      </c>
      <c r="Q1743" s="2">
        <v>796</v>
      </c>
      <c r="R1743" s="2" t="s">
        <v>33</v>
      </c>
      <c r="S1743" s="2">
        <v>5</v>
      </c>
      <c r="T1743" s="4">
        <v>2500</v>
      </c>
      <c r="U1743" s="4">
        <f>T1743*S1743</f>
        <v>12500</v>
      </c>
      <c r="V1743" s="4">
        <f>U1743*1.12</f>
        <v>14000.000000000002</v>
      </c>
      <c r="W1743" s="2" t="s">
        <v>1271</v>
      </c>
      <c r="X1743" s="2">
        <v>2013</v>
      </c>
      <c r="Y1743" s="2" t="s">
        <v>4634</v>
      </c>
    </row>
    <row r="1744" spans="2:34" s="63" customFormat="1" ht="89.25" x14ac:dyDescent="0.2">
      <c r="B1744" s="64" t="s">
        <v>1816</v>
      </c>
      <c r="C1744" s="64" t="s">
        <v>23</v>
      </c>
      <c r="D1744" s="64" t="s">
        <v>1918</v>
      </c>
      <c r="E1744" s="64" t="s">
        <v>1887</v>
      </c>
      <c r="F1744" s="64" t="s">
        <v>1932</v>
      </c>
      <c r="G1744" s="64" t="s">
        <v>1933</v>
      </c>
      <c r="H1744" s="64" t="s">
        <v>959</v>
      </c>
      <c r="I1744" s="65">
        <v>0.1</v>
      </c>
      <c r="J1744" s="64" t="s">
        <v>27</v>
      </c>
      <c r="K1744" s="64" t="s">
        <v>28</v>
      </c>
      <c r="L1744" s="64" t="s">
        <v>1268</v>
      </c>
      <c r="M1744" s="64" t="s">
        <v>29</v>
      </c>
      <c r="N1744" s="64" t="s">
        <v>30</v>
      </c>
      <c r="O1744" s="64" t="s">
        <v>1850</v>
      </c>
      <c r="P1744" s="64" t="s">
        <v>32</v>
      </c>
      <c r="Q1744" s="64">
        <v>796</v>
      </c>
      <c r="R1744" s="64" t="s">
        <v>33</v>
      </c>
      <c r="S1744" s="64">
        <v>5</v>
      </c>
      <c r="T1744" s="66">
        <v>5700</v>
      </c>
      <c r="U1744" s="66">
        <v>0</v>
      </c>
      <c r="V1744" s="66">
        <f t="shared" si="86"/>
        <v>0</v>
      </c>
      <c r="W1744" s="64" t="s">
        <v>34</v>
      </c>
      <c r="X1744" s="64">
        <v>2013</v>
      </c>
      <c r="Y1744" s="64"/>
      <c r="Z1744" s="170"/>
      <c r="AA1744" s="170"/>
      <c r="AB1744" s="170"/>
      <c r="AC1744" s="170"/>
      <c r="AD1744" s="170"/>
      <c r="AE1744" s="170"/>
      <c r="AF1744" s="170"/>
      <c r="AG1744" s="170"/>
      <c r="AH1744" s="170"/>
    </row>
    <row r="1745" spans="2:34" ht="89.25" x14ac:dyDescent="0.2">
      <c r="B1745" s="2" t="s">
        <v>4685</v>
      </c>
      <c r="C1745" s="2" t="s">
        <v>23</v>
      </c>
      <c r="D1745" s="2" t="s">
        <v>1918</v>
      </c>
      <c r="E1745" s="2" t="s">
        <v>1887</v>
      </c>
      <c r="F1745" s="2" t="s">
        <v>1932</v>
      </c>
      <c r="G1745" s="2" t="s">
        <v>1933</v>
      </c>
      <c r="H1745" s="2" t="s">
        <v>4513</v>
      </c>
      <c r="I1745" s="25">
        <v>0.1</v>
      </c>
      <c r="J1745" s="2" t="s">
        <v>27</v>
      </c>
      <c r="K1745" s="2" t="s">
        <v>28</v>
      </c>
      <c r="L1745" s="2" t="s">
        <v>4199</v>
      </c>
      <c r="M1745" s="2" t="s">
        <v>29</v>
      </c>
      <c r="N1745" s="2" t="s">
        <v>30</v>
      </c>
      <c r="O1745" s="2" t="s">
        <v>1850</v>
      </c>
      <c r="P1745" s="2" t="s">
        <v>32</v>
      </c>
      <c r="Q1745" s="2">
        <v>796</v>
      </c>
      <c r="R1745" s="2" t="s">
        <v>33</v>
      </c>
      <c r="S1745" s="2">
        <v>5</v>
      </c>
      <c r="T1745" s="4">
        <v>5700</v>
      </c>
      <c r="U1745" s="4">
        <f>T1745*S1745</f>
        <v>28500</v>
      </c>
      <c r="V1745" s="4">
        <f>U1745*1.12</f>
        <v>31920.000000000004</v>
      </c>
      <c r="W1745" s="2" t="s">
        <v>1271</v>
      </c>
      <c r="X1745" s="2">
        <v>2013</v>
      </c>
      <c r="Y1745" s="2" t="s">
        <v>4634</v>
      </c>
    </row>
    <row r="1746" spans="2:34" s="63" customFormat="1" ht="216.75" x14ac:dyDescent="0.2">
      <c r="B1746" s="64" t="s">
        <v>1817</v>
      </c>
      <c r="C1746" s="64" t="s">
        <v>23</v>
      </c>
      <c r="D1746" s="64" t="s">
        <v>1918</v>
      </c>
      <c r="E1746" s="64" t="s">
        <v>1887</v>
      </c>
      <c r="F1746" s="64" t="s">
        <v>1934</v>
      </c>
      <c r="G1746" s="64" t="s">
        <v>1926</v>
      </c>
      <c r="H1746" s="64" t="s">
        <v>959</v>
      </c>
      <c r="I1746" s="65">
        <v>0.1</v>
      </c>
      <c r="J1746" s="64" t="s">
        <v>27</v>
      </c>
      <c r="K1746" s="64" t="s">
        <v>28</v>
      </c>
      <c r="L1746" s="64" t="s">
        <v>1268</v>
      </c>
      <c r="M1746" s="64" t="s">
        <v>29</v>
      </c>
      <c r="N1746" s="64" t="s">
        <v>30</v>
      </c>
      <c r="O1746" s="64" t="s">
        <v>1850</v>
      </c>
      <c r="P1746" s="64" t="s">
        <v>32</v>
      </c>
      <c r="Q1746" s="64">
        <v>796</v>
      </c>
      <c r="R1746" s="64" t="s">
        <v>33</v>
      </c>
      <c r="S1746" s="64">
        <v>5</v>
      </c>
      <c r="T1746" s="66">
        <v>6000</v>
      </c>
      <c r="U1746" s="66">
        <v>0</v>
      </c>
      <c r="V1746" s="66">
        <f t="shared" si="86"/>
        <v>0</v>
      </c>
      <c r="W1746" s="64" t="s">
        <v>34</v>
      </c>
      <c r="X1746" s="64">
        <v>2013</v>
      </c>
      <c r="Y1746" s="64"/>
      <c r="Z1746" s="170"/>
      <c r="AA1746" s="170"/>
      <c r="AB1746" s="170"/>
      <c r="AC1746" s="170"/>
      <c r="AD1746" s="170"/>
      <c r="AE1746" s="170"/>
      <c r="AF1746" s="170"/>
      <c r="AG1746" s="170"/>
      <c r="AH1746" s="170"/>
    </row>
    <row r="1747" spans="2:34" ht="216.75" x14ac:dyDescent="0.2">
      <c r="B1747" s="2" t="s">
        <v>4686</v>
      </c>
      <c r="C1747" s="2" t="s">
        <v>23</v>
      </c>
      <c r="D1747" s="2" t="s">
        <v>1918</v>
      </c>
      <c r="E1747" s="2" t="s">
        <v>1887</v>
      </c>
      <c r="F1747" s="2" t="s">
        <v>1934</v>
      </c>
      <c r="G1747" s="2" t="s">
        <v>1926</v>
      </c>
      <c r="H1747" s="2" t="s">
        <v>4513</v>
      </c>
      <c r="I1747" s="25">
        <v>0.1</v>
      </c>
      <c r="J1747" s="2" t="s">
        <v>27</v>
      </c>
      <c r="K1747" s="2" t="s">
        <v>28</v>
      </c>
      <c r="L1747" s="2" t="s">
        <v>4199</v>
      </c>
      <c r="M1747" s="2" t="s">
        <v>29</v>
      </c>
      <c r="N1747" s="2" t="s">
        <v>30</v>
      </c>
      <c r="O1747" s="2" t="s">
        <v>1850</v>
      </c>
      <c r="P1747" s="2" t="s">
        <v>32</v>
      </c>
      <c r="Q1747" s="2">
        <v>796</v>
      </c>
      <c r="R1747" s="2" t="s">
        <v>33</v>
      </c>
      <c r="S1747" s="2">
        <v>5</v>
      </c>
      <c r="T1747" s="4">
        <v>6000</v>
      </c>
      <c r="U1747" s="4">
        <f>T1747*S1747</f>
        <v>30000</v>
      </c>
      <c r="V1747" s="4">
        <f>U1747*1.12</f>
        <v>33600</v>
      </c>
      <c r="W1747" s="2" t="s">
        <v>1271</v>
      </c>
      <c r="X1747" s="2">
        <v>2013</v>
      </c>
      <c r="Y1747" s="2" t="s">
        <v>4634</v>
      </c>
    </row>
    <row r="1748" spans="2:34" s="63" customFormat="1" ht="76.5" x14ac:dyDescent="0.2">
      <c r="B1748" s="64" t="s">
        <v>1818</v>
      </c>
      <c r="C1748" s="64" t="s">
        <v>23</v>
      </c>
      <c r="D1748" s="64" t="s">
        <v>1886</v>
      </c>
      <c r="E1748" s="64" t="s">
        <v>1887</v>
      </c>
      <c r="F1748" s="64" t="s">
        <v>1935</v>
      </c>
      <c r="G1748" s="64" t="s">
        <v>1936</v>
      </c>
      <c r="H1748" s="64" t="s">
        <v>959</v>
      </c>
      <c r="I1748" s="65">
        <v>0.1</v>
      </c>
      <c r="J1748" s="64" t="s">
        <v>27</v>
      </c>
      <c r="K1748" s="64" t="s">
        <v>28</v>
      </c>
      <c r="L1748" s="64" t="s">
        <v>1268</v>
      </c>
      <c r="M1748" s="64" t="s">
        <v>29</v>
      </c>
      <c r="N1748" s="64" t="s">
        <v>30</v>
      </c>
      <c r="O1748" s="64" t="s">
        <v>1850</v>
      </c>
      <c r="P1748" s="64" t="s">
        <v>32</v>
      </c>
      <c r="Q1748" s="64">
        <v>796</v>
      </c>
      <c r="R1748" s="64" t="s">
        <v>33</v>
      </c>
      <c r="S1748" s="64">
        <v>2</v>
      </c>
      <c r="T1748" s="66">
        <v>16500</v>
      </c>
      <c r="U1748" s="66">
        <v>0</v>
      </c>
      <c r="V1748" s="66">
        <f t="shared" si="86"/>
        <v>0</v>
      </c>
      <c r="W1748" s="64" t="s">
        <v>34</v>
      </c>
      <c r="X1748" s="64">
        <v>2013</v>
      </c>
      <c r="Y1748" s="64"/>
      <c r="Z1748" s="170"/>
      <c r="AA1748" s="170"/>
      <c r="AB1748" s="170"/>
      <c r="AC1748" s="170"/>
      <c r="AD1748" s="170"/>
      <c r="AE1748" s="170"/>
      <c r="AF1748" s="170"/>
      <c r="AG1748" s="170"/>
      <c r="AH1748" s="170"/>
    </row>
    <row r="1749" spans="2:34" ht="76.5" x14ac:dyDescent="0.2">
      <c r="B1749" s="2" t="s">
        <v>4687</v>
      </c>
      <c r="C1749" s="2" t="s">
        <v>23</v>
      </c>
      <c r="D1749" s="2" t="s">
        <v>1886</v>
      </c>
      <c r="E1749" s="2" t="s">
        <v>1887</v>
      </c>
      <c r="F1749" s="2" t="s">
        <v>1935</v>
      </c>
      <c r="G1749" s="2" t="s">
        <v>1936</v>
      </c>
      <c r="H1749" s="2" t="s">
        <v>4513</v>
      </c>
      <c r="I1749" s="25">
        <v>0.1</v>
      </c>
      <c r="J1749" s="2" t="s">
        <v>27</v>
      </c>
      <c r="K1749" s="2" t="s">
        <v>28</v>
      </c>
      <c r="L1749" s="2" t="s">
        <v>4199</v>
      </c>
      <c r="M1749" s="2" t="s">
        <v>29</v>
      </c>
      <c r="N1749" s="2" t="s">
        <v>30</v>
      </c>
      <c r="O1749" s="2" t="s">
        <v>1850</v>
      </c>
      <c r="P1749" s="2" t="s">
        <v>32</v>
      </c>
      <c r="Q1749" s="2">
        <v>796</v>
      </c>
      <c r="R1749" s="2" t="s">
        <v>33</v>
      </c>
      <c r="S1749" s="2">
        <v>2</v>
      </c>
      <c r="T1749" s="4">
        <v>16500</v>
      </c>
      <c r="U1749" s="4">
        <f>T1749*S1749</f>
        <v>33000</v>
      </c>
      <c r="V1749" s="4">
        <f>U1749*1.12</f>
        <v>36960</v>
      </c>
      <c r="W1749" s="2" t="s">
        <v>1271</v>
      </c>
      <c r="X1749" s="2">
        <v>2013</v>
      </c>
      <c r="Y1749" s="2" t="s">
        <v>4634</v>
      </c>
    </row>
    <row r="1750" spans="2:34" s="63" customFormat="1" ht="76.5" x14ac:dyDescent="0.2">
      <c r="B1750" s="64" t="s">
        <v>1819</v>
      </c>
      <c r="C1750" s="64" t="s">
        <v>23</v>
      </c>
      <c r="D1750" s="64" t="s">
        <v>1886</v>
      </c>
      <c r="E1750" s="64" t="s">
        <v>1887</v>
      </c>
      <c r="F1750" s="64" t="s">
        <v>1937</v>
      </c>
      <c r="G1750" s="64" t="s">
        <v>1938</v>
      </c>
      <c r="H1750" s="64" t="s">
        <v>959</v>
      </c>
      <c r="I1750" s="65">
        <v>0.1</v>
      </c>
      <c r="J1750" s="64" t="s">
        <v>27</v>
      </c>
      <c r="K1750" s="64" t="s">
        <v>28</v>
      </c>
      <c r="L1750" s="64" t="s">
        <v>1268</v>
      </c>
      <c r="M1750" s="64" t="s">
        <v>29</v>
      </c>
      <c r="N1750" s="64" t="s">
        <v>30</v>
      </c>
      <c r="O1750" s="64" t="s">
        <v>1850</v>
      </c>
      <c r="P1750" s="64" t="s">
        <v>32</v>
      </c>
      <c r="Q1750" s="64">
        <v>796</v>
      </c>
      <c r="R1750" s="64" t="s">
        <v>33</v>
      </c>
      <c r="S1750" s="64">
        <v>5</v>
      </c>
      <c r="T1750" s="66">
        <v>3500</v>
      </c>
      <c r="U1750" s="66">
        <v>0</v>
      </c>
      <c r="V1750" s="66">
        <f t="shared" si="86"/>
        <v>0</v>
      </c>
      <c r="W1750" s="64" t="s">
        <v>34</v>
      </c>
      <c r="X1750" s="64">
        <v>2013</v>
      </c>
      <c r="Y1750" s="64"/>
      <c r="Z1750" s="170"/>
      <c r="AA1750" s="170"/>
      <c r="AB1750" s="170"/>
      <c r="AC1750" s="170"/>
      <c r="AD1750" s="170"/>
      <c r="AE1750" s="170"/>
      <c r="AF1750" s="170"/>
      <c r="AG1750" s="170"/>
      <c r="AH1750" s="170"/>
    </row>
    <row r="1751" spans="2:34" ht="76.5" x14ac:dyDescent="0.2">
      <c r="B1751" s="2" t="s">
        <v>4688</v>
      </c>
      <c r="C1751" s="2" t="s">
        <v>23</v>
      </c>
      <c r="D1751" s="2" t="s">
        <v>1886</v>
      </c>
      <c r="E1751" s="2" t="s">
        <v>1887</v>
      </c>
      <c r="F1751" s="2" t="s">
        <v>1937</v>
      </c>
      <c r="G1751" s="2" t="s">
        <v>1938</v>
      </c>
      <c r="H1751" s="2" t="s">
        <v>4513</v>
      </c>
      <c r="I1751" s="25">
        <v>0.1</v>
      </c>
      <c r="J1751" s="2" t="s">
        <v>27</v>
      </c>
      <c r="K1751" s="2" t="s">
        <v>28</v>
      </c>
      <c r="L1751" s="2" t="s">
        <v>4199</v>
      </c>
      <c r="M1751" s="2" t="s">
        <v>29</v>
      </c>
      <c r="N1751" s="2" t="s">
        <v>30</v>
      </c>
      <c r="O1751" s="2" t="s">
        <v>1850</v>
      </c>
      <c r="P1751" s="2" t="s">
        <v>32</v>
      </c>
      <c r="Q1751" s="2">
        <v>796</v>
      </c>
      <c r="R1751" s="2" t="s">
        <v>33</v>
      </c>
      <c r="S1751" s="2">
        <v>5</v>
      </c>
      <c r="T1751" s="4">
        <v>3500</v>
      </c>
      <c r="U1751" s="4">
        <f>T1751*S1751</f>
        <v>17500</v>
      </c>
      <c r="V1751" s="4">
        <f>U1751*1.12</f>
        <v>19600.000000000004</v>
      </c>
      <c r="W1751" s="2" t="s">
        <v>1271</v>
      </c>
      <c r="X1751" s="2">
        <v>2013</v>
      </c>
      <c r="Y1751" s="2" t="s">
        <v>4634</v>
      </c>
    </row>
    <row r="1752" spans="2:34" s="63" customFormat="1" ht="76.5" x14ac:dyDescent="0.2">
      <c r="B1752" s="64" t="s">
        <v>1820</v>
      </c>
      <c r="C1752" s="64" t="s">
        <v>23</v>
      </c>
      <c r="D1752" s="64" t="s">
        <v>1886</v>
      </c>
      <c r="E1752" s="64" t="s">
        <v>1887</v>
      </c>
      <c r="F1752" s="64" t="s">
        <v>1937</v>
      </c>
      <c r="G1752" s="64" t="s">
        <v>1938</v>
      </c>
      <c r="H1752" s="64" t="s">
        <v>959</v>
      </c>
      <c r="I1752" s="65">
        <v>0.1</v>
      </c>
      <c r="J1752" s="64" t="s">
        <v>27</v>
      </c>
      <c r="K1752" s="64" t="s">
        <v>28</v>
      </c>
      <c r="L1752" s="64" t="s">
        <v>1268</v>
      </c>
      <c r="M1752" s="64" t="s">
        <v>188</v>
      </c>
      <c r="N1752" s="64" t="s">
        <v>30</v>
      </c>
      <c r="O1752" s="64" t="s">
        <v>1850</v>
      </c>
      <c r="P1752" s="64" t="s">
        <v>32</v>
      </c>
      <c r="Q1752" s="64">
        <v>796</v>
      </c>
      <c r="R1752" s="64" t="s">
        <v>33</v>
      </c>
      <c r="S1752" s="64">
        <v>3</v>
      </c>
      <c r="T1752" s="66">
        <v>3500</v>
      </c>
      <c r="U1752" s="66">
        <v>0</v>
      </c>
      <c r="V1752" s="66">
        <f t="shared" si="86"/>
        <v>0</v>
      </c>
      <c r="W1752" s="64" t="s">
        <v>34</v>
      </c>
      <c r="X1752" s="64">
        <v>2013</v>
      </c>
      <c r="Y1752" s="64"/>
      <c r="Z1752" s="170"/>
      <c r="AA1752" s="170"/>
      <c r="AB1752" s="170"/>
      <c r="AC1752" s="170"/>
      <c r="AD1752" s="170"/>
      <c r="AE1752" s="170"/>
      <c r="AF1752" s="170"/>
      <c r="AG1752" s="170"/>
      <c r="AH1752" s="170"/>
    </row>
    <row r="1753" spans="2:34" ht="76.5" x14ac:dyDescent="0.2">
      <c r="B1753" s="2" t="s">
        <v>4689</v>
      </c>
      <c r="C1753" s="2" t="s">
        <v>23</v>
      </c>
      <c r="D1753" s="2" t="s">
        <v>1886</v>
      </c>
      <c r="E1753" s="2" t="s">
        <v>1887</v>
      </c>
      <c r="F1753" s="2" t="s">
        <v>1937</v>
      </c>
      <c r="G1753" s="2" t="s">
        <v>1938</v>
      </c>
      <c r="H1753" s="2" t="s">
        <v>4513</v>
      </c>
      <c r="I1753" s="25">
        <v>0.1</v>
      </c>
      <c r="J1753" s="2" t="s">
        <v>27</v>
      </c>
      <c r="K1753" s="2" t="s">
        <v>28</v>
      </c>
      <c r="L1753" s="2" t="s">
        <v>4199</v>
      </c>
      <c r="M1753" s="2" t="s">
        <v>188</v>
      </c>
      <c r="N1753" s="2" t="s">
        <v>30</v>
      </c>
      <c r="O1753" s="2" t="s">
        <v>1850</v>
      </c>
      <c r="P1753" s="2" t="s">
        <v>32</v>
      </c>
      <c r="Q1753" s="2">
        <v>796</v>
      </c>
      <c r="R1753" s="2" t="s">
        <v>33</v>
      </c>
      <c r="S1753" s="2">
        <v>3</v>
      </c>
      <c r="T1753" s="4">
        <v>3500</v>
      </c>
      <c r="U1753" s="4">
        <f>T1753*S1753</f>
        <v>10500</v>
      </c>
      <c r="V1753" s="4">
        <f>U1753*1.12</f>
        <v>11760.000000000002</v>
      </c>
      <c r="W1753" s="2" t="s">
        <v>1271</v>
      </c>
      <c r="X1753" s="2">
        <v>2013</v>
      </c>
      <c r="Y1753" s="2" t="s">
        <v>4634</v>
      </c>
    </row>
    <row r="1754" spans="2:34" s="63" customFormat="1" ht="76.5" x14ac:dyDescent="0.2">
      <c r="B1754" s="64" t="s">
        <v>1821</v>
      </c>
      <c r="C1754" s="64" t="s">
        <v>23</v>
      </c>
      <c r="D1754" s="64" t="s">
        <v>1886</v>
      </c>
      <c r="E1754" s="64" t="s">
        <v>1887</v>
      </c>
      <c r="F1754" s="64" t="s">
        <v>1937</v>
      </c>
      <c r="G1754" s="64" t="s">
        <v>1938</v>
      </c>
      <c r="H1754" s="64" t="s">
        <v>959</v>
      </c>
      <c r="I1754" s="65">
        <v>0.1</v>
      </c>
      <c r="J1754" s="64" t="s">
        <v>27</v>
      </c>
      <c r="K1754" s="64" t="s">
        <v>28</v>
      </c>
      <c r="L1754" s="64" t="s">
        <v>1268</v>
      </c>
      <c r="M1754" s="64" t="s">
        <v>155</v>
      </c>
      <c r="N1754" s="64" t="s">
        <v>30</v>
      </c>
      <c r="O1754" s="64" t="s">
        <v>1850</v>
      </c>
      <c r="P1754" s="64" t="s">
        <v>32</v>
      </c>
      <c r="Q1754" s="64">
        <v>796</v>
      </c>
      <c r="R1754" s="64" t="s">
        <v>33</v>
      </c>
      <c r="S1754" s="64">
        <v>3</v>
      </c>
      <c r="T1754" s="66">
        <v>3500</v>
      </c>
      <c r="U1754" s="66">
        <v>0</v>
      </c>
      <c r="V1754" s="66">
        <f t="shared" si="86"/>
        <v>0</v>
      </c>
      <c r="W1754" s="64" t="s">
        <v>34</v>
      </c>
      <c r="X1754" s="64">
        <v>2013</v>
      </c>
      <c r="Y1754" s="64"/>
      <c r="Z1754" s="170"/>
      <c r="AA1754" s="170"/>
      <c r="AB1754" s="170"/>
      <c r="AC1754" s="170"/>
      <c r="AD1754" s="170"/>
      <c r="AE1754" s="170"/>
      <c r="AF1754" s="170"/>
      <c r="AG1754" s="170"/>
      <c r="AH1754" s="170"/>
    </row>
    <row r="1755" spans="2:34" ht="76.5" x14ac:dyDescent="0.2">
      <c r="B1755" s="2" t="s">
        <v>4690</v>
      </c>
      <c r="C1755" s="2" t="s">
        <v>23</v>
      </c>
      <c r="D1755" s="2" t="s">
        <v>1886</v>
      </c>
      <c r="E1755" s="2" t="s">
        <v>1887</v>
      </c>
      <c r="F1755" s="2" t="s">
        <v>1937</v>
      </c>
      <c r="G1755" s="2" t="s">
        <v>1938</v>
      </c>
      <c r="H1755" s="2" t="s">
        <v>4513</v>
      </c>
      <c r="I1755" s="25">
        <v>0.1</v>
      </c>
      <c r="J1755" s="2" t="s">
        <v>27</v>
      </c>
      <c r="K1755" s="2" t="s">
        <v>28</v>
      </c>
      <c r="L1755" s="2" t="s">
        <v>4199</v>
      </c>
      <c r="M1755" s="2" t="s">
        <v>155</v>
      </c>
      <c r="N1755" s="2" t="s">
        <v>30</v>
      </c>
      <c r="O1755" s="2" t="s">
        <v>1850</v>
      </c>
      <c r="P1755" s="2" t="s">
        <v>32</v>
      </c>
      <c r="Q1755" s="2">
        <v>796</v>
      </c>
      <c r="R1755" s="2" t="s">
        <v>33</v>
      </c>
      <c r="S1755" s="2">
        <v>3</v>
      </c>
      <c r="T1755" s="4">
        <v>3500</v>
      </c>
      <c r="U1755" s="4">
        <f>T1755*S1755</f>
        <v>10500</v>
      </c>
      <c r="V1755" s="4">
        <f>U1755*1.12</f>
        <v>11760.000000000002</v>
      </c>
      <c r="W1755" s="2" t="s">
        <v>1271</v>
      </c>
      <c r="X1755" s="2">
        <v>2013</v>
      </c>
      <c r="Y1755" s="2" t="s">
        <v>4634</v>
      </c>
    </row>
    <row r="1756" spans="2:34" s="63" customFormat="1" ht="76.5" x14ac:dyDescent="0.2">
      <c r="B1756" s="64" t="s">
        <v>1822</v>
      </c>
      <c r="C1756" s="64" t="s">
        <v>23</v>
      </c>
      <c r="D1756" s="64" t="s">
        <v>1886</v>
      </c>
      <c r="E1756" s="64" t="s">
        <v>1887</v>
      </c>
      <c r="F1756" s="64" t="s">
        <v>1937</v>
      </c>
      <c r="G1756" s="64" t="s">
        <v>1938</v>
      </c>
      <c r="H1756" s="64" t="s">
        <v>959</v>
      </c>
      <c r="I1756" s="65">
        <v>0.1</v>
      </c>
      <c r="J1756" s="64" t="s">
        <v>27</v>
      </c>
      <c r="K1756" s="64" t="s">
        <v>28</v>
      </c>
      <c r="L1756" s="64" t="s">
        <v>1268</v>
      </c>
      <c r="M1756" s="64" t="s">
        <v>254</v>
      </c>
      <c r="N1756" s="64" t="s">
        <v>30</v>
      </c>
      <c r="O1756" s="64" t="s">
        <v>1850</v>
      </c>
      <c r="P1756" s="64" t="s">
        <v>32</v>
      </c>
      <c r="Q1756" s="64">
        <v>796</v>
      </c>
      <c r="R1756" s="64" t="s">
        <v>33</v>
      </c>
      <c r="S1756" s="64">
        <v>3</v>
      </c>
      <c r="T1756" s="66">
        <v>3500</v>
      </c>
      <c r="U1756" s="66">
        <v>0</v>
      </c>
      <c r="V1756" s="66">
        <f t="shared" si="86"/>
        <v>0</v>
      </c>
      <c r="W1756" s="64" t="s">
        <v>34</v>
      </c>
      <c r="X1756" s="64">
        <v>2013</v>
      </c>
      <c r="Y1756" s="64"/>
      <c r="Z1756" s="170"/>
      <c r="AA1756" s="170"/>
      <c r="AB1756" s="170"/>
      <c r="AC1756" s="170"/>
      <c r="AD1756" s="170"/>
      <c r="AE1756" s="170"/>
      <c r="AF1756" s="170"/>
      <c r="AG1756" s="170"/>
      <c r="AH1756" s="170"/>
    </row>
    <row r="1757" spans="2:34" ht="76.5" x14ac:dyDescent="0.2">
      <c r="B1757" s="2" t="s">
        <v>4691</v>
      </c>
      <c r="C1757" s="2" t="s">
        <v>23</v>
      </c>
      <c r="D1757" s="2" t="s">
        <v>1886</v>
      </c>
      <c r="E1757" s="2" t="s">
        <v>1887</v>
      </c>
      <c r="F1757" s="2" t="s">
        <v>1937</v>
      </c>
      <c r="G1757" s="2" t="s">
        <v>1938</v>
      </c>
      <c r="H1757" s="2" t="s">
        <v>4513</v>
      </c>
      <c r="I1757" s="25">
        <v>0.1</v>
      </c>
      <c r="J1757" s="2" t="s">
        <v>27</v>
      </c>
      <c r="K1757" s="2" t="s">
        <v>28</v>
      </c>
      <c r="L1757" s="2" t="s">
        <v>4199</v>
      </c>
      <c r="M1757" s="2" t="s">
        <v>254</v>
      </c>
      <c r="N1757" s="2" t="s">
        <v>30</v>
      </c>
      <c r="O1757" s="2" t="s">
        <v>1850</v>
      </c>
      <c r="P1757" s="2" t="s">
        <v>32</v>
      </c>
      <c r="Q1757" s="2">
        <v>796</v>
      </c>
      <c r="R1757" s="2" t="s">
        <v>33</v>
      </c>
      <c r="S1757" s="2">
        <v>3</v>
      </c>
      <c r="T1757" s="4">
        <v>3500</v>
      </c>
      <c r="U1757" s="4">
        <f>T1757*S1757</f>
        <v>10500</v>
      </c>
      <c r="V1757" s="4">
        <f>U1757*1.12</f>
        <v>11760.000000000002</v>
      </c>
      <c r="W1757" s="2" t="s">
        <v>1271</v>
      </c>
      <c r="X1757" s="2">
        <v>2013</v>
      </c>
      <c r="Y1757" s="2" t="s">
        <v>4634</v>
      </c>
    </row>
    <row r="1758" spans="2:34" s="63" customFormat="1" ht="76.5" x14ac:dyDescent="0.2">
      <c r="B1758" s="64" t="s">
        <v>1823</v>
      </c>
      <c r="C1758" s="64" t="s">
        <v>23</v>
      </c>
      <c r="D1758" s="64" t="s">
        <v>1886</v>
      </c>
      <c r="E1758" s="64" t="s">
        <v>1887</v>
      </c>
      <c r="F1758" s="64" t="s">
        <v>1937</v>
      </c>
      <c r="G1758" s="64" t="s">
        <v>1938</v>
      </c>
      <c r="H1758" s="64" t="s">
        <v>959</v>
      </c>
      <c r="I1758" s="65">
        <v>0.1</v>
      </c>
      <c r="J1758" s="64" t="s">
        <v>27</v>
      </c>
      <c r="K1758" s="64" t="s">
        <v>28</v>
      </c>
      <c r="L1758" s="64" t="s">
        <v>1268</v>
      </c>
      <c r="M1758" s="64" t="s">
        <v>451</v>
      </c>
      <c r="N1758" s="64" t="s">
        <v>30</v>
      </c>
      <c r="O1758" s="64" t="s">
        <v>1850</v>
      </c>
      <c r="P1758" s="64" t="s">
        <v>32</v>
      </c>
      <c r="Q1758" s="64">
        <v>796</v>
      </c>
      <c r="R1758" s="64" t="s">
        <v>33</v>
      </c>
      <c r="S1758" s="64">
        <v>3</v>
      </c>
      <c r="T1758" s="66">
        <v>3500</v>
      </c>
      <c r="U1758" s="66">
        <v>0</v>
      </c>
      <c r="V1758" s="66">
        <f t="shared" si="86"/>
        <v>0</v>
      </c>
      <c r="W1758" s="64" t="s">
        <v>34</v>
      </c>
      <c r="X1758" s="64">
        <v>2013</v>
      </c>
      <c r="Y1758" s="64"/>
      <c r="Z1758" s="170"/>
      <c r="AA1758" s="170"/>
      <c r="AB1758" s="170"/>
      <c r="AC1758" s="170"/>
      <c r="AD1758" s="170"/>
      <c r="AE1758" s="170"/>
      <c r="AF1758" s="170"/>
      <c r="AG1758" s="170"/>
      <c r="AH1758" s="170"/>
    </row>
    <row r="1759" spans="2:34" ht="76.5" x14ac:dyDescent="0.2">
      <c r="B1759" s="2" t="s">
        <v>4692</v>
      </c>
      <c r="C1759" s="2" t="s">
        <v>23</v>
      </c>
      <c r="D1759" s="2" t="s">
        <v>1886</v>
      </c>
      <c r="E1759" s="2" t="s">
        <v>1887</v>
      </c>
      <c r="F1759" s="2" t="s">
        <v>1937</v>
      </c>
      <c r="G1759" s="2" t="s">
        <v>1938</v>
      </c>
      <c r="H1759" s="2" t="s">
        <v>4513</v>
      </c>
      <c r="I1759" s="25">
        <v>0.1</v>
      </c>
      <c r="J1759" s="2" t="s">
        <v>27</v>
      </c>
      <c r="K1759" s="2" t="s">
        <v>28</v>
      </c>
      <c r="L1759" s="2" t="s">
        <v>4199</v>
      </c>
      <c r="M1759" s="2" t="s">
        <v>451</v>
      </c>
      <c r="N1759" s="2" t="s">
        <v>30</v>
      </c>
      <c r="O1759" s="2" t="s">
        <v>1850</v>
      </c>
      <c r="P1759" s="2" t="s">
        <v>32</v>
      </c>
      <c r="Q1759" s="2">
        <v>796</v>
      </c>
      <c r="R1759" s="2" t="s">
        <v>33</v>
      </c>
      <c r="S1759" s="2">
        <v>3</v>
      </c>
      <c r="T1759" s="4">
        <v>3500</v>
      </c>
      <c r="U1759" s="4">
        <f>T1759*S1759</f>
        <v>10500</v>
      </c>
      <c r="V1759" s="4">
        <f>U1759*1.12</f>
        <v>11760.000000000002</v>
      </c>
      <c r="W1759" s="2" t="s">
        <v>1271</v>
      </c>
      <c r="X1759" s="2">
        <v>2013</v>
      </c>
      <c r="Y1759" s="2" t="s">
        <v>4634</v>
      </c>
    </row>
    <row r="1760" spans="2:34" s="63" customFormat="1" ht="229.5" x14ac:dyDescent="0.2">
      <c r="B1760" s="64" t="s">
        <v>1824</v>
      </c>
      <c r="C1760" s="64" t="s">
        <v>23</v>
      </c>
      <c r="D1760" s="64" t="s">
        <v>1886</v>
      </c>
      <c r="E1760" s="64" t="s">
        <v>1887</v>
      </c>
      <c r="F1760" s="64" t="s">
        <v>1939</v>
      </c>
      <c r="G1760" s="64" t="s">
        <v>1940</v>
      </c>
      <c r="H1760" s="64" t="s">
        <v>959</v>
      </c>
      <c r="I1760" s="65">
        <v>0.1</v>
      </c>
      <c r="J1760" s="64" t="s">
        <v>27</v>
      </c>
      <c r="K1760" s="64" t="s">
        <v>28</v>
      </c>
      <c r="L1760" s="64" t="s">
        <v>1268</v>
      </c>
      <c r="M1760" s="64" t="s">
        <v>29</v>
      </c>
      <c r="N1760" s="64" t="s">
        <v>30</v>
      </c>
      <c r="O1760" s="64" t="s">
        <v>1850</v>
      </c>
      <c r="P1760" s="64" t="s">
        <v>32</v>
      </c>
      <c r="Q1760" s="64">
        <v>796</v>
      </c>
      <c r="R1760" s="64" t="s">
        <v>33</v>
      </c>
      <c r="S1760" s="64">
        <v>5</v>
      </c>
      <c r="T1760" s="66">
        <v>2200</v>
      </c>
      <c r="U1760" s="66">
        <v>0</v>
      </c>
      <c r="V1760" s="66">
        <f t="shared" si="86"/>
        <v>0</v>
      </c>
      <c r="W1760" s="64" t="s">
        <v>34</v>
      </c>
      <c r="X1760" s="64">
        <v>2013</v>
      </c>
      <c r="Y1760" s="64"/>
      <c r="Z1760" s="170"/>
      <c r="AA1760" s="170"/>
      <c r="AB1760" s="170"/>
      <c r="AC1760" s="170"/>
      <c r="AD1760" s="170"/>
      <c r="AE1760" s="170"/>
      <c r="AF1760" s="170"/>
      <c r="AG1760" s="170"/>
      <c r="AH1760" s="170"/>
    </row>
    <row r="1761" spans="2:34" ht="229.5" x14ac:dyDescent="0.2">
      <c r="B1761" s="2" t="s">
        <v>4693</v>
      </c>
      <c r="C1761" s="2" t="s">
        <v>23</v>
      </c>
      <c r="D1761" s="2" t="s">
        <v>1886</v>
      </c>
      <c r="E1761" s="2" t="s">
        <v>1887</v>
      </c>
      <c r="F1761" s="2" t="s">
        <v>1939</v>
      </c>
      <c r="G1761" s="2" t="s">
        <v>1940</v>
      </c>
      <c r="H1761" s="2" t="s">
        <v>4513</v>
      </c>
      <c r="I1761" s="25">
        <v>0.1</v>
      </c>
      <c r="J1761" s="2" t="s">
        <v>27</v>
      </c>
      <c r="K1761" s="2" t="s">
        <v>28</v>
      </c>
      <c r="L1761" s="2" t="s">
        <v>4199</v>
      </c>
      <c r="M1761" s="2" t="s">
        <v>29</v>
      </c>
      <c r="N1761" s="2" t="s">
        <v>30</v>
      </c>
      <c r="O1761" s="2" t="s">
        <v>1850</v>
      </c>
      <c r="P1761" s="2" t="s">
        <v>32</v>
      </c>
      <c r="Q1761" s="2">
        <v>796</v>
      </c>
      <c r="R1761" s="2" t="s">
        <v>33</v>
      </c>
      <c r="S1761" s="2">
        <v>5</v>
      </c>
      <c r="T1761" s="4">
        <v>2200</v>
      </c>
      <c r="U1761" s="4">
        <f>T1761*S1761</f>
        <v>11000</v>
      </c>
      <c r="V1761" s="4">
        <f>U1761*1.12</f>
        <v>12320.000000000002</v>
      </c>
      <c r="W1761" s="2" t="s">
        <v>1271</v>
      </c>
      <c r="X1761" s="2">
        <v>2013</v>
      </c>
      <c r="Y1761" s="2" t="s">
        <v>4634</v>
      </c>
    </row>
    <row r="1762" spans="2:34" s="63" customFormat="1" ht="114.75" x14ac:dyDescent="0.2">
      <c r="B1762" s="64" t="s">
        <v>1825</v>
      </c>
      <c r="C1762" s="64" t="s">
        <v>23</v>
      </c>
      <c r="D1762" s="64" t="s">
        <v>1886</v>
      </c>
      <c r="E1762" s="64" t="s">
        <v>1887</v>
      </c>
      <c r="F1762" s="64" t="s">
        <v>1941</v>
      </c>
      <c r="G1762" s="64" t="s">
        <v>1942</v>
      </c>
      <c r="H1762" s="64" t="s">
        <v>959</v>
      </c>
      <c r="I1762" s="65">
        <v>0.1</v>
      </c>
      <c r="J1762" s="64" t="s">
        <v>27</v>
      </c>
      <c r="K1762" s="64" t="s">
        <v>28</v>
      </c>
      <c r="L1762" s="64" t="s">
        <v>1268</v>
      </c>
      <c r="M1762" s="64" t="s">
        <v>29</v>
      </c>
      <c r="N1762" s="64" t="s">
        <v>30</v>
      </c>
      <c r="O1762" s="64" t="s">
        <v>1850</v>
      </c>
      <c r="P1762" s="64" t="s">
        <v>32</v>
      </c>
      <c r="Q1762" s="64">
        <v>796</v>
      </c>
      <c r="R1762" s="64" t="s">
        <v>33</v>
      </c>
      <c r="S1762" s="64">
        <v>2</v>
      </c>
      <c r="T1762" s="66">
        <v>12500</v>
      </c>
      <c r="U1762" s="66">
        <v>0</v>
      </c>
      <c r="V1762" s="66">
        <f t="shared" si="86"/>
        <v>0</v>
      </c>
      <c r="W1762" s="64" t="s">
        <v>34</v>
      </c>
      <c r="X1762" s="64">
        <v>2013</v>
      </c>
      <c r="Y1762" s="64"/>
      <c r="Z1762" s="170"/>
      <c r="AA1762" s="170"/>
      <c r="AB1762" s="170"/>
      <c r="AC1762" s="170"/>
      <c r="AD1762" s="170"/>
      <c r="AE1762" s="170"/>
      <c r="AF1762" s="170"/>
      <c r="AG1762" s="170"/>
      <c r="AH1762" s="170"/>
    </row>
    <row r="1763" spans="2:34" ht="114.75" x14ac:dyDescent="0.2">
      <c r="B1763" s="2" t="s">
        <v>4694</v>
      </c>
      <c r="C1763" s="2" t="s">
        <v>23</v>
      </c>
      <c r="D1763" s="2" t="s">
        <v>1886</v>
      </c>
      <c r="E1763" s="2" t="s">
        <v>1887</v>
      </c>
      <c r="F1763" s="2" t="s">
        <v>1941</v>
      </c>
      <c r="G1763" s="2" t="s">
        <v>1942</v>
      </c>
      <c r="H1763" s="2" t="s">
        <v>4513</v>
      </c>
      <c r="I1763" s="25">
        <v>0.1</v>
      </c>
      <c r="J1763" s="2" t="s">
        <v>27</v>
      </c>
      <c r="K1763" s="2" t="s">
        <v>28</v>
      </c>
      <c r="L1763" s="2" t="s">
        <v>4199</v>
      </c>
      <c r="M1763" s="2" t="s">
        <v>29</v>
      </c>
      <c r="N1763" s="2" t="s">
        <v>30</v>
      </c>
      <c r="O1763" s="2" t="s">
        <v>1850</v>
      </c>
      <c r="P1763" s="2" t="s">
        <v>32</v>
      </c>
      <c r="Q1763" s="2">
        <v>796</v>
      </c>
      <c r="R1763" s="2" t="s">
        <v>33</v>
      </c>
      <c r="S1763" s="2">
        <v>2</v>
      </c>
      <c r="T1763" s="4">
        <v>12500</v>
      </c>
      <c r="U1763" s="4">
        <f>T1763*S1763</f>
        <v>25000</v>
      </c>
      <c r="V1763" s="4">
        <f>U1763*1.12</f>
        <v>28000.000000000004</v>
      </c>
      <c r="W1763" s="2" t="s">
        <v>1271</v>
      </c>
      <c r="X1763" s="2">
        <v>2013</v>
      </c>
      <c r="Y1763" s="2" t="s">
        <v>4634</v>
      </c>
    </row>
    <row r="1764" spans="2:34" s="63" customFormat="1" ht="114.75" x14ac:dyDescent="0.2">
      <c r="B1764" s="64" t="s">
        <v>1826</v>
      </c>
      <c r="C1764" s="64" t="s">
        <v>23</v>
      </c>
      <c r="D1764" s="64" t="s">
        <v>1886</v>
      </c>
      <c r="E1764" s="64" t="s">
        <v>1887</v>
      </c>
      <c r="F1764" s="64" t="s">
        <v>1941</v>
      </c>
      <c r="G1764" s="64" t="s">
        <v>1942</v>
      </c>
      <c r="H1764" s="64" t="s">
        <v>959</v>
      </c>
      <c r="I1764" s="65">
        <v>0.1</v>
      </c>
      <c r="J1764" s="64" t="s">
        <v>27</v>
      </c>
      <c r="K1764" s="64" t="s">
        <v>28</v>
      </c>
      <c r="L1764" s="64" t="s">
        <v>1268</v>
      </c>
      <c r="M1764" s="64" t="s">
        <v>254</v>
      </c>
      <c r="N1764" s="64" t="s">
        <v>30</v>
      </c>
      <c r="O1764" s="64" t="s">
        <v>1850</v>
      </c>
      <c r="P1764" s="64" t="s">
        <v>32</v>
      </c>
      <c r="Q1764" s="64">
        <v>796</v>
      </c>
      <c r="R1764" s="64" t="s">
        <v>33</v>
      </c>
      <c r="S1764" s="64">
        <v>4</v>
      </c>
      <c r="T1764" s="66">
        <v>12500</v>
      </c>
      <c r="U1764" s="66">
        <v>0</v>
      </c>
      <c r="V1764" s="66">
        <f t="shared" si="86"/>
        <v>0</v>
      </c>
      <c r="W1764" s="64" t="s">
        <v>34</v>
      </c>
      <c r="X1764" s="64">
        <v>2013</v>
      </c>
      <c r="Y1764" s="64"/>
      <c r="Z1764" s="170"/>
      <c r="AA1764" s="170"/>
      <c r="AB1764" s="170"/>
      <c r="AC1764" s="170"/>
      <c r="AD1764" s="170"/>
      <c r="AE1764" s="170"/>
      <c r="AF1764" s="170"/>
      <c r="AG1764" s="170"/>
      <c r="AH1764" s="170"/>
    </row>
    <row r="1765" spans="2:34" ht="114.75" x14ac:dyDescent="0.2">
      <c r="B1765" s="2" t="s">
        <v>4695</v>
      </c>
      <c r="C1765" s="2" t="s">
        <v>23</v>
      </c>
      <c r="D1765" s="2" t="s">
        <v>1886</v>
      </c>
      <c r="E1765" s="2" t="s">
        <v>1887</v>
      </c>
      <c r="F1765" s="2" t="s">
        <v>1941</v>
      </c>
      <c r="G1765" s="2" t="s">
        <v>1942</v>
      </c>
      <c r="H1765" s="2" t="s">
        <v>4513</v>
      </c>
      <c r="I1765" s="25">
        <v>0.1</v>
      </c>
      <c r="J1765" s="2" t="s">
        <v>27</v>
      </c>
      <c r="K1765" s="2" t="s">
        <v>28</v>
      </c>
      <c r="L1765" s="2" t="s">
        <v>4199</v>
      </c>
      <c r="M1765" s="2" t="s">
        <v>254</v>
      </c>
      <c r="N1765" s="2" t="s">
        <v>30</v>
      </c>
      <c r="O1765" s="2" t="s">
        <v>1850</v>
      </c>
      <c r="P1765" s="2" t="s">
        <v>32</v>
      </c>
      <c r="Q1765" s="2">
        <v>796</v>
      </c>
      <c r="R1765" s="2" t="s">
        <v>33</v>
      </c>
      <c r="S1765" s="2">
        <v>4</v>
      </c>
      <c r="T1765" s="4">
        <v>12500</v>
      </c>
      <c r="U1765" s="4">
        <f>T1765*S1765</f>
        <v>50000</v>
      </c>
      <c r="V1765" s="4">
        <f>U1765*1.12</f>
        <v>56000.000000000007</v>
      </c>
      <c r="W1765" s="2" t="s">
        <v>1271</v>
      </c>
      <c r="X1765" s="2">
        <v>2013</v>
      </c>
      <c r="Y1765" s="2" t="s">
        <v>4634</v>
      </c>
    </row>
    <row r="1766" spans="2:34" s="63" customFormat="1" ht="114.75" x14ac:dyDescent="0.2">
      <c r="B1766" s="64" t="s">
        <v>1827</v>
      </c>
      <c r="C1766" s="64" t="s">
        <v>23</v>
      </c>
      <c r="D1766" s="64" t="s">
        <v>1886</v>
      </c>
      <c r="E1766" s="64" t="s">
        <v>1887</v>
      </c>
      <c r="F1766" s="64" t="s">
        <v>1941</v>
      </c>
      <c r="G1766" s="64" t="s">
        <v>1942</v>
      </c>
      <c r="H1766" s="64" t="s">
        <v>959</v>
      </c>
      <c r="I1766" s="65">
        <v>0.1</v>
      </c>
      <c r="J1766" s="64" t="s">
        <v>27</v>
      </c>
      <c r="K1766" s="64" t="s">
        <v>28</v>
      </c>
      <c r="L1766" s="64" t="s">
        <v>1268</v>
      </c>
      <c r="M1766" s="64" t="s">
        <v>3962</v>
      </c>
      <c r="N1766" s="64" t="s">
        <v>30</v>
      </c>
      <c r="O1766" s="64" t="s">
        <v>1850</v>
      </c>
      <c r="P1766" s="64" t="s">
        <v>32</v>
      </c>
      <c r="Q1766" s="64">
        <v>796</v>
      </c>
      <c r="R1766" s="64" t="s">
        <v>33</v>
      </c>
      <c r="S1766" s="64">
        <v>6</v>
      </c>
      <c r="T1766" s="66">
        <v>12500</v>
      </c>
      <c r="U1766" s="66">
        <v>0</v>
      </c>
      <c r="V1766" s="66">
        <f t="shared" si="86"/>
        <v>0</v>
      </c>
      <c r="W1766" s="64" t="s">
        <v>34</v>
      </c>
      <c r="X1766" s="64">
        <v>2013</v>
      </c>
      <c r="Y1766" s="64"/>
      <c r="Z1766" s="170"/>
      <c r="AA1766" s="170"/>
      <c r="AB1766" s="170"/>
      <c r="AC1766" s="170"/>
      <c r="AD1766" s="170"/>
      <c r="AE1766" s="170"/>
      <c r="AF1766" s="170"/>
      <c r="AG1766" s="170"/>
      <c r="AH1766" s="170"/>
    </row>
    <row r="1767" spans="2:34" ht="114.75" x14ac:dyDescent="0.2">
      <c r="B1767" s="2" t="s">
        <v>4696</v>
      </c>
      <c r="C1767" s="2" t="s">
        <v>23</v>
      </c>
      <c r="D1767" s="2" t="s">
        <v>1886</v>
      </c>
      <c r="E1767" s="2" t="s">
        <v>1887</v>
      </c>
      <c r="F1767" s="2" t="s">
        <v>1941</v>
      </c>
      <c r="G1767" s="2" t="s">
        <v>1942</v>
      </c>
      <c r="H1767" s="2" t="s">
        <v>4513</v>
      </c>
      <c r="I1767" s="25">
        <v>0.1</v>
      </c>
      <c r="J1767" s="2" t="s">
        <v>27</v>
      </c>
      <c r="K1767" s="2" t="s">
        <v>28</v>
      </c>
      <c r="L1767" s="2" t="s">
        <v>4199</v>
      </c>
      <c r="M1767" s="2" t="s">
        <v>3962</v>
      </c>
      <c r="N1767" s="2" t="s">
        <v>30</v>
      </c>
      <c r="O1767" s="2" t="s">
        <v>1850</v>
      </c>
      <c r="P1767" s="2" t="s">
        <v>32</v>
      </c>
      <c r="Q1767" s="2">
        <v>796</v>
      </c>
      <c r="R1767" s="2" t="s">
        <v>33</v>
      </c>
      <c r="S1767" s="2">
        <v>6</v>
      </c>
      <c r="T1767" s="4">
        <v>12500</v>
      </c>
      <c r="U1767" s="4">
        <f>T1767*S1767</f>
        <v>75000</v>
      </c>
      <c r="V1767" s="4">
        <f>U1767*1.12</f>
        <v>84000.000000000015</v>
      </c>
      <c r="W1767" s="2" t="s">
        <v>1271</v>
      </c>
      <c r="X1767" s="2">
        <v>2013</v>
      </c>
      <c r="Y1767" s="2" t="s">
        <v>4634</v>
      </c>
    </row>
    <row r="1768" spans="2:34" s="63" customFormat="1" ht="76.5" x14ac:dyDescent="0.2">
      <c r="B1768" s="64" t="s">
        <v>1828</v>
      </c>
      <c r="C1768" s="64" t="s">
        <v>23</v>
      </c>
      <c r="D1768" s="64" t="s">
        <v>1886</v>
      </c>
      <c r="E1768" s="64" t="s">
        <v>1887</v>
      </c>
      <c r="F1768" s="64" t="s">
        <v>1943</v>
      </c>
      <c r="G1768" s="64" t="s">
        <v>1944</v>
      </c>
      <c r="H1768" s="64" t="s">
        <v>959</v>
      </c>
      <c r="I1768" s="65">
        <v>0.1</v>
      </c>
      <c r="J1768" s="64" t="s">
        <v>27</v>
      </c>
      <c r="K1768" s="64" t="s">
        <v>28</v>
      </c>
      <c r="L1768" s="64" t="s">
        <v>1268</v>
      </c>
      <c r="M1768" s="64" t="s">
        <v>188</v>
      </c>
      <c r="N1768" s="64" t="s">
        <v>30</v>
      </c>
      <c r="O1768" s="64" t="s">
        <v>1850</v>
      </c>
      <c r="P1768" s="64" t="s">
        <v>32</v>
      </c>
      <c r="Q1768" s="64">
        <v>796</v>
      </c>
      <c r="R1768" s="64" t="s">
        <v>33</v>
      </c>
      <c r="S1768" s="64">
        <v>4</v>
      </c>
      <c r="T1768" s="66">
        <v>12500</v>
      </c>
      <c r="U1768" s="66">
        <v>0</v>
      </c>
      <c r="V1768" s="66">
        <f t="shared" si="86"/>
        <v>0</v>
      </c>
      <c r="W1768" s="64" t="s">
        <v>34</v>
      </c>
      <c r="X1768" s="64">
        <v>2013</v>
      </c>
      <c r="Y1768" s="64"/>
      <c r="Z1768" s="170"/>
      <c r="AA1768" s="170"/>
      <c r="AB1768" s="170"/>
      <c r="AC1768" s="170"/>
      <c r="AD1768" s="170"/>
      <c r="AE1768" s="170"/>
      <c r="AF1768" s="170"/>
      <c r="AG1768" s="170"/>
      <c r="AH1768" s="170"/>
    </row>
    <row r="1769" spans="2:34" ht="76.5" x14ac:dyDescent="0.2">
      <c r="B1769" s="2" t="s">
        <v>4697</v>
      </c>
      <c r="C1769" s="2" t="s">
        <v>23</v>
      </c>
      <c r="D1769" s="2" t="s">
        <v>1886</v>
      </c>
      <c r="E1769" s="2" t="s">
        <v>1887</v>
      </c>
      <c r="F1769" s="2" t="s">
        <v>1943</v>
      </c>
      <c r="G1769" s="2" t="s">
        <v>1944</v>
      </c>
      <c r="H1769" s="2" t="s">
        <v>4513</v>
      </c>
      <c r="I1769" s="25">
        <v>0.1</v>
      </c>
      <c r="J1769" s="2" t="s">
        <v>27</v>
      </c>
      <c r="K1769" s="2" t="s">
        <v>28</v>
      </c>
      <c r="L1769" s="2" t="s">
        <v>4199</v>
      </c>
      <c r="M1769" s="2" t="s">
        <v>188</v>
      </c>
      <c r="N1769" s="2" t="s">
        <v>30</v>
      </c>
      <c r="O1769" s="2" t="s">
        <v>1850</v>
      </c>
      <c r="P1769" s="2" t="s">
        <v>32</v>
      </c>
      <c r="Q1769" s="2">
        <v>796</v>
      </c>
      <c r="R1769" s="2" t="s">
        <v>33</v>
      </c>
      <c r="S1769" s="2">
        <v>4</v>
      </c>
      <c r="T1769" s="4">
        <v>12500</v>
      </c>
      <c r="U1769" s="4">
        <f>T1769*S1769</f>
        <v>50000</v>
      </c>
      <c r="V1769" s="4">
        <f t="shared" si="86"/>
        <v>56000.000000000007</v>
      </c>
      <c r="W1769" s="2" t="s">
        <v>1271</v>
      </c>
      <c r="X1769" s="2">
        <v>2013</v>
      </c>
      <c r="Y1769" s="2" t="s">
        <v>4634</v>
      </c>
    </row>
    <row r="1770" spans="2:34" s="63" customFormat="1" ht="76.5" x14ac:dyDescent="0.2">
      <c r="B1770" s="64" t="s">
        <v>1829</v>
      </c>
      <c r="C1770" s="64" t="s">
        <v>23</v>
      </c>
      <c r="D1770" s="64" t="s">
        <v>1886</v>
      </c>
      <c r="E1770" s="64" t="s">
        <v>1887</v>
      </c>
      <c r="F1770" s="64" t="s">
        <v>1943</v>
      </c>
      <c r="G1770" s="64" t="s">
        <v>1944</v>
      </c>
      <c r="H1770" s="64" t="s">
        <v>959</v>
      </c>
      <c r="I1770" s="65">
        <v>0.1</v>
      </c>
      <c r="J1770" s="64" t="s">
        <v>27</v>
      </c>
      <c r="K1770" s="64" t="s">
        <v>28</v>
      </c>
      <c r="L1770" s="64" t="s">
        <v>1268</v>
      </c>
      <c r="M1770" s="64" t="s">
        <v>3962</v>
      </c>
      <c r="N1770" s="64" t="s">
        <v>30</v>
      </c>
      <c r="O1770" s="64" t="s">
        <v>1850</v>
      </c>
      <c r="P1770" s="64" t="s">
        <v>32</v>
      </c>
      <c r="Q1770" s="64">
        <v>796</v>
      </c>
      <c r="R1770" s="64" t="s">
        <v>33</v>
      </c>
      <c r="S1770" s="64">
        <v>4</v>
      </c>
      <c r="T1770" s="66">
        <v>12500</v>
      </c>
      <c r="U1770" s="66">
        <v>0</v>
      </c>
      <c r="V1770" s="66">
        <f t="shared" si="86"/>
        <v>0</v>
      </c>
      <c r="W1770" s="64" t="s">
        <v>34</v>
      </c>
      <c r="X1770" s="64">
        <v>2013</v>
      </c>
      <c r="Y1770" s="64"/>
      <c r="Z1770" s="170"/>
      <c r="AA1770" s="170"/>
      <c r="AB1770" s="170"/>
      <c r="AC1770" s="170"/>
      <c r="AD1770" s="170"/>
      <c r="AE1770" s="170"/>
      <c r="AF1770" s="170"/>
      <c r="AG1770" s="170"/>
      <c r="AH1770" s="170"/>
    </row>
    <row r="1771" spans="2:34" ht="76.5" x14ac:dyDescent="0.2">
      <c r="B1771" s="2" t="s">
        <v>4698</v>
      </c>
      <c r="C1771" s="2" t="s">
        <v>23</v>
      </c>
      <c r="D1771" s="2" t="s">
        <v>1886</v>
      </c>
      <c r="E1771" s="2" t="s">
        <v>1887</v>
      </c>
      <c r="F1771" s="2" t="s">
        <v>1943</v>
      </c>
      <c r="G1771" s="2" t="s">
        <v>1944</v>
      </c>
      <c r="H1771" s="2" t="s">
        <v>4513</v>
      </c>
      <c r="I1771" s="25">
        <v>0.1</v>
      </c>
      <c r="J1771" s="2" t="s">
        <v>27</v>
      </c>
      <c r="K1771" s="2" t="s">
        <v>28</v>
      </c>
      <c r="L1771" s="2" t="s">
        <v>4199</v>
      </c>
      <c r="M1771" s="2" t="s">
        <v>3962</v>
      </c>
      <c r="N1771" s="2" t="s">
        <v>30</v>
      </c>
      <c r="O1771" s="2" t="s">
        <v>1850</v>
      </c>
      <c r="P1771" s="2" t="s">
        <v>32</v>
      </c>
      <c r="Q1771" s="2">
        <v>796</v>
      </c>
      <c r="R1771" s="2" t="s">
        <v>33</v>
      </c>
      <c r="S1771" s="2">
        <v>4</v>
      </c>
      <c r="T1771" s="4">
        <v>12500</v>
      </c>
      <c r="U1771" s="4">
        <f>T1771*S1771</f>
        <v>50000</v>
      </c>
      <c r="V1771" s="4">
        <f t="shared" si="86"/>
        <v>56000.000000000007</v>
      </c>
      <c r="W1771" s="2" t="s">
        <v>1271</v>
      </c>
      <c r="X1771" s="2">
        <v>2013</v>
      </c>
      <c r="Y1771" s="2" t="s">
        <v>4634</v>
      </c>
    </row>
    <row r="1772" spans="2:34" s="63" customFormat="1" ht="76.5" x14ac:dyDescent="0.2">
      <c r="B1772" s="64" t="s">
        <v>1834</v>
      </c>
      <c r="C1772" s="64" t="s">
        <v>23</v>
      </c>
      <c r="D1772" s="64" t="s">
        <v>1886</v>
      </c>
      <c r="E1772" s="64" t="s">
        <v>1887</v>
      </c>
      <c r="F1772" s="64" t="s">
        <v>1943</v>
      </c>
      <c r="G1772" s="64" t="s">
        <v>1944</v>
      </c>
      <c r="H1772" s="64" t="s">
        <v>959</v>
      </c>
      <c r="I1772" s="65">
        <v>0.1</v>
      </c>
      <c r="J1772" s="64" t="s">
        <v>27</v>
      </c>
      <c r="K1772" s="64" t="s">
        <v>28</v>
      </c>
      <c r="L1772" s="64" t="s">
        <v>1268</v>
      </c>
      <c r="M1772" s="64" t="s">
        <v>484</v>
      </c>
      <c r="N1772" s="64" t="s">
        <v>30</v>
      </c>
      <c r="O1772" s="64" t="s">
        <v>1850</v>
      </c>
      <c r="P1772" s="64" t="s">
        <v>32</v>
      </c>
      <c r="Q1772" s="64">
        <v>796</v>
      </c>
      <c r="R1772" s="64" t="s">
        <v>33</v>
      </c>
      <c r="S1772" s="64">
        <v>2</v>
      </c>
      <c r="T1772" s="66">
        <v>12500</v>
      </c>
      <c r="U1772" s="66">
        <v>0</v>
      </c>
      <c r="V1772" s="66">
        <f t="shared" si="86"/>
        <v>0</v>
      </c>
      <c r="W1772" s="64" t="s">
        <v>34</v>
      </c>
      <c r="X1772" s="64">
        <v>2013</v>
      </c>
      <c r="Y1772" s="64"/>
      <c r="Z1772" s="170"/>
      <c r="AA1772" s="170"/>
      <c r="AB1772" s="170"/>
      <c r="AC1772" s="170"/>
      <c r="AD1772" s="170"/>
      <c r="AE1772" s="170"/>
      <c r="AF1772" s="170"/>
      <c r="AG1772" s="170"/>
      <c r="AH1772" s="170"/>
    </row>
    <row r="1773" spans="2:34" ht="76.5" x14ac:dyDescent="0.2">
      <c r="B1773" s="2" t="s">
        <v>4699</v>
      </c>
      <c r="C1773" s="2" t="s">
        <v>23</v>
      </c>
      <c r="D1773" s="2" t="s">
        <v>1886</v>
      </c>
      <c r="E1773" s="2" t="s">
        <v>1887</v>
      </c>
      <c r="F1773" s="2" t="s">
        <v>1943</v>
      </c>
      <c r="G1773" s="2" t="s">
        <v>1944</v>
      </c>
      <c r="H1773" s="2" t="s">
        <v>4513</v>
      </c>
      <c r="I1773" s="25">
        <v>0.1</v>
      </c>
      <c r="J1773" s="2" t="s">
        <v>27</v>
      </c>
      <c r="K1773" s="2" t="s">
        <v>28</v>
      </c>
      <c r="L1773" s="2" t="s">
        <v>4199</v>
      </c>
      <c r="M1773" s="2" t="s">
        <v>484</v>
      </c>
      <c r="N1773" s="2" t="s">
        <v>30</v>
      </c>
      <c r="O1773" s="2" t="s">
        <v>1850</v>
      </c>
      <c r="P1773" s="2" t="s">
        <v>32</v>
      </c>
      <c r="Q1773" s="2">
        <v>796</v>
      </c>
      <c r="R1773" s="2" t="s">
        <v>33</v>
      </c>
      <c r="S1773" s="2">
        <v>2</v>
      </c>
      <c r="T1773" s="4">
        <v>12500</v>
      </c>
      <c r="U1773" s="4">
        <f>T1773*S1773</f>
        <v>25000</v>
      </c>
      <c r="V1773" s="4">
        <f t="shared" si="86"/>
        <v>28000.000000000004</v>
      </c>
      <c r="W1773" s="2" t="s">
        <v>1271</v>
      </c>
      <c r="X1773" s="2">
        <v>2013</v>
      </c>
      <c r="Y1773" s="2" t="s">
        <v>4634</v>
      </c>
    </row>
    <row r="1774" spans="2:34" s="63" customFormat="1" ht="76.5" x14ac:dyDescent="0.2">
      <c r="B1774" s="64" t="s">
        <v>1835</v>
      </c>
      <c r="C1774" s="64" t="s">
        <v>23</v>
      </c>
      <c r="D1774" s="64" t="s">
        <v>1886</v>
      </c>
      <c r="E1774" s="64" t="s">
        <v>1887</v>
      </c>
      <c r="F1774" s="64" t="s">
        <v>1943</v>
      </c>
      <c r="G1774" s="64" t="s">
        <v>1944</v>
      </c>
      <c r="H1774" s="64" t="s">
        <v>959</v>
      </c>
      <c r="I1774" s="65">
        <v>0.1</v>
      </c>
      <c r="J1774" s="64" t="s">
        <v>27</v>
      </c>
      <c r="K1774" s="64" t="s">
        <v>28</v>
      </c>
      <c r="L1774" s="64" t="s">
        <v>1268</v>
      </c>
      <c r="M1774" s="64" t="s">
        <v>517</v>
      </c>
      <c r="N1774" s="64" t="s">
        <v>30</v>
      </c>
      <c r="O1774" s="64" t="s">
        <v>1850</v>
      </c>
      <c r="P1774" s="64" t="s">
        <v>32</v>
      </c>
      <c r="Q1774" s="64">
        <v>796</v>
      </c>
      <c r="R1774" s="64" t="s">
        <v>33</v>
      </c>
      <c r="S1774" s="64">
        <v>8</v>
      </c>
      <c r="T1774" s="66">
        <v>12500</v>
      </c>
      <c r="U1774" s="66">
        <v>0</v>
      </c>
      <c r="V1774" s="66">
        <f t="shared" si="86"/>
        <v>0</v>
      </c>
      <c r="W1774" s="64" t="s">
        <v>34</v>
      </c>
      <c r="X1774" s="64">
        <v>2013</v>
      </c>
      <c r="Y1774" s="64"/>
      <c r="Z1774" s="170"/>
      <c r="AA1774" s="170"/>
      <c r="AB1774" s="170"/>
      <c r="AC1774" s="170"/>
      <c r="AD1774" s="170"/>
      <c r="AE1774" s="170"/>
      <c r="AF1774" s="170"/>
      <c r="AG1774" s="170"/>
      <c r="AH1774" s="170"/>
    </row>
    <row r="1775" spans="2:34" ht="76.5" x14ac:dyDescent="0.2">
      <c r="B1775" s="2" t="s">
        <v>4700</v>
      </c>
      <c r="C1775" s="2" t="s">
        <v>23</v>
      </c>
      <c r="D1775" s="2" t="s">
        <v>1886</v>
      </c>
      <c r="E1775" s="2" t="s">
        <v>1887</v>
      </c>
      <c r="F1775" s="2" t="s">
        <v>1943</v>
      </c>
      <c r="G1775" s="2" t="s">
        <v>1944</v>
      </c>
      <c r="H1775" s="2" t="s">
        <v>4513</v>
      </c>
      <c r="I1775" s="25">
        <v>0.1</v>
      </c>
      <c r="J1775" s="2" t="s">
        <v>27</v>
      </c>
      <c r="K1775" s="2" t="s">
        <v>28</v>
      </c>
      <c r="L1775" s="2" t="s">
        <v>4199</v>
      </c>
      <c r="M1775" s="2" t="s">
        <v>517</v>
      </c>
      <c r="N1775" s="2" t="s">
        <v>30</v>
      </c>
      <c r="O1775" s="2" t="s">
        <v>1850</v>
      </c>
      <c r="P1775" s="2" t="s">
        <v>32</v>
      </c>
      <c r="Q1775" s="2">
        <v>796</v>
      </c>
      <c r="R1775" s="2" t="s">
        <v>33</v>
      </c>
      <c r="S1775" s="2">
        <v>8</v>
      </c>
      <c r="T1775" s="4">
        <v>12500</v>
      </c>
      <c r="U1775" s="4">
        <f>T1775*S1775</f>
        <v>100000</v>
      </c>
      <c r="V1775" s="4">
        <f t="shared" si="86"/>
        <v>112000.00000000001</v>
      </c>
      <c r="W1775" s="2" t="s">
        <v>1271</v>
      </c>
      <c r="X1775" s="2">
        <v>2013</v>
      </c>
      <c r="Y1775" s="2" t="s">
        <v>4634</v>
      </c>
    </row>
    <row r="1776" spans="2:34" s="63" customFormat="1" ht="293.25" x14ac:dyDescent="0.2">
      <c r="B1776" s="64" t="s">
        <v>1836</v>
      </c>
      <c r="C1776" s="64" t="s">
        <v>23</v>
      </c>
      <c r="D1776" s="64" t="s">
        <v>1886</v>
      </c>
      <c r="E1776" s="64" t="s">
        <v>1887</v>
      </c>
      <c r="F1776" s="64" t="s">
        <v>1945</v>
      </c>
      <c r="G1776" s="64" t="s">
        <v>1946</v>
      </c>
      <c r="H1776" s="64" t="s">
        <v>959</v>
      </c>
      <c r="I1776" s="65">
        <v>0.1</v>
      </c>
      <c r="J1776" s="64" t="s">
        <v>27</v>
      </c>
      <c r="K1776" s="64" t="s">
        <v>28</v>
      </c>
      <c r="L1776" s="64" t="s">
        <v>1268</v>
      </c>
      <c r="M1776" s="64" t="s">
        <v>29</v>
      </c>
      <c r="N1776" s="64" t="s">
        <v>30</v>
      </c>
      <c r="O1776" s="64" t="s">
        <v>1850</v>
      </c>
      <c r="P1776" s="64" t="s">
        <v>32</v>
      </c>
      <c r="Q1776" s="64">
        <v>796</v>
      </c>
      <c r="R1776" s="64" t="s">
        <v>33</v>
      </c>
      <c r="S1776" s="64">
        <v>4</v>
      </c>
      <c r="T1776" s="66">
        <v>3200</v>
      </c>
      <c r="U1776" s="66">
        <v>0</v>
      </c>
      <c r="V1776" s="66">
        <f t="shared" si="86"/>
        <v>0</v>
      </c>
      <c r="W1776" s="64" t="s">
        <v>34</v>
      </c>
      <c r="X1776" s="64">
        <v>2013</v>
      </c>
      <c r="Y1776" s="64"/>
      <c r="Z1776" s="170"/>
      <c r="AA1776" s="170"/>
      <c r="AB1776" s="170"/>
      <c r="AC1776" s="170"/>
      <c r="AD1776" s="170"/>
      <c r="AE1776" s="170"/>
      <c r="AF1776" s="170"/>
      <c r="AG1776" s="170"/>
      <c r="AH1776" s="170"/>
    </row>
    <row r="1777" spans="2:34" ht="293.25" x14ac:dyDescent="0.2">
      <c r="B1777" s="2" t="s">
        <v>4701</v>
      </c>
      <c r="C1777" s="2" t="s">
        <v>23</v>
      </c>
      <c r="D1777" s="2" t="s">
        <v>1886</v>
      </c>
      <c r="E1777" s="2" t="s">
        <v>1887</v>
      </c>
      <c r="F1777" s="2" t="s">
        <v>1945</v>
      </c>
      <c r="G1777" s="2" t="s">
        <v>1946</v>
      </c>
      <c r="H1777" s="2" t="s">
        <v>4513</v>
      </c>
      <c r="I1777" s="25">
        <v>0.1</v>
      </c>
      <c r="J1777" s="2" t="s">
        <v>27</v>
      </c>
      <c r="K1777" s="2" t="s">
        <v>28</v>
      </c>
      <c r="L1777" s="2" t="s">
        <v>4199</v>
      </c>
      <c r="M1777" s="2" t="s">
        <v>29</v>
      </c>
      <c r="N1777" s="2" t="s">
        <v>30</v>
      </c>
      <c r="O1777" s="2" t="s">
        <v>1850</v>
      </c>
      <c r="P1777" s="2" t="s">
        <v>32</v>
      </c>
      <c r="Q1777" s="2">
        <v>796</v>
      </c>
      <c r="R1777" s="2" t="s">
        <v>33</v>
      </c>
      <c r="S1777" s="2">
        <v>4</v>
      </c>
      <c r="T1777" s="4">
        <v>3200</v>
      </c>
      <c r="U1777" s="4">
        <f>T1777*S1777</f>
        <v>12800</v>
      </c>
      <c r="V1777" s="4">
        <f t="shared" si="86"/>
        <v>14336.000000000002</v>
      </c>
      <c r="W1777" s="2" t="s">
        <v>1271</v>
      </c>
      <c r="X1777" s="2">
        <v>2013</v>
      </c>
      <c r="Y1777" s="2" t="s">
        <v>4634</v>
      </c>
    </row>
    <row r="1778" spans="2:34" s="63" customFormat="1" ht="76.5" x14ac:dyDescent="0.2">
      <c r="B1778" s="64" t="s">
        <v>1837</v>
      </c>
      <c r="C1778" s="64" t="s">
        <v>23</v>
      </c>
      <c r="D1778" s="64" t="s">
        <v>1886</v>
      </c>
      <c r="E1778" s="64" t="s">
        <v>1887</v>
      </c>
      <c r="F1778" s="64" t="s">
        <v>1947</v>
      </c>
      <c r="G1778" s="64" t="s">
        <v>1948</v>
      </c>
      <c r="H1778" s="64" t="s">
        <v>959</v>
      </c>
      <c r="I1778" s="65">
        <v>0.1</v>
      </c>
      <c r="J1778" s="64" t="s">
        <v>27</v>
      </c>
      <c r="K1778" s="64" t="s">
        <v>28</v>
      </c>
      <c r="L1778" s="64" t="s">
        <v>1268</v>
      </c>
      <c r="M1778" s="64" t="s">
        <v>29</v>
      </c>
      <c r="N1778" s="64" t="s">
        <v>30</v>
      </c>
      <c r="O1778" s="64" t="s">
        <v>1850</v>
      </c>
      <c r="P1778" s="64" t="s">
        <v>32</v>
      </c>
      <c r="Q1778" s="64">
        <v>796</v>
      </c>
      <c r="R1778" s="64" t="s">
        <v>33</v>
      </c>
      <c r="S1778" s="64">
        <v>2</v>
      </c>
      <c r="T1778" s="66">
        <v>35000</v>
      </c>
      <c r="U1778" s="66">
        <v>0</v>
      </c>
      <c r="V1778" s="66">
        <f t="shared" si="86"/>
        <v>0</v>
      </c>
      <c r="W1778" s="64" t="s">
        <v>34</v>
      </c>
      <c r="X1778" s="64">
        <v>2013</v>
      </c>
      <c r="Y1778" s="64"/>
      <c r="Z1778" s="170"/>
      <c r="AA1778" s="170"/>
      <c r="AB1778" s="170"/>
      <c r="AC1778" s="170"/>
      <c r="AD1778" s="170"/>
      <c r="AE1778" s="170"/>
      <c r="AF1778" s="170"/>
      <c r="AG1778" s="170"/>
      <c r="AH1778" s="170"/>
    </row>
    <row r="1779" spans="2:34" ht="76.5" x14ac:dyDescent="0.2">
      <c r="B1779" s="2" t="s">
        <v>4702</v>
      </c>
      <c r="C1779" s="2" t="s">
        <v>23</v>
      </c>
      <c r="D1779" s="2" t="s">
        <v>1886</v>
      </c>
      <c r="E1779" s="2" t="s">
        <v>1887</v>
      </c>
      <c r="F1779" s="2" t="s">
        <v>1947</v>
      </c>
      <c r="G1779" s="2" t="s">
        <v>1948</v>
      </c>
      <c r="H1779" s="2" t="s">
        <v>4513</v>
      </c>
      <c r="I1779" s="25">
        <v>0.1</v>
      </c>
      <c r="J1779" s="2" t="s">
        <v>27</v>
      </c>
      <c r="K1779" s="2" t="s">
        <v>28</v>
      </c>
      <c r="L1779" s="2" t="s">
        <v>4199</v>
      </c>
      <c r="M1779" s="2" t="s">
        <v>29</v>
      </c>
      <c r="N1779" s="2" t="s">
        <v>30</v>
      </c>
      <c r="O1779" s="2" t="s">
        <v>1850</v>
      </c>
      <c r="P1779" s="2" t="s">
        <v>32</v>
      </c>
      <c r="Q1779" s="2">
        <v>796</v>
      </c>
      <c r="R1779" s="2" t="s">
        <v>33</v>
      </c>
      <c r="S1779" s="2">
        <v>2</v>
      </c>
      <c r="T1779" s="4">
        <v>35000</v>
      </c>
      <c r="U1779" s="4">
        <f>T1779*S1779</f>
        <v>70000</v>
      </c>
      <c r="V1779" s="4">
        <f t="shared" si="86"/>
        <v>78400.000000000015</v>
      </c>
      <c r="W1779" s="2" t="s">
        <v>1271</v>
      </c>
      <c r="X1779" s="2">
        <v>2013</v>
      </c>
      <c r="Y1779" s="2" t="s">
        <v>4634</v>
      </c>
    </row>
    <row r="1780" spans="2:34" s="63" customFormat="1" ht="76.5" x14ac:dyDescent="0.2">
      <c r="B1780" s="64" t="s">
        <v>1838</v>
      </c>
      <c r="C1780" s="64" t="s">
        <v>23</v>
      </c>
      <c r="D1780" s="64" t="s">
        <v>1886</v>
      </c>
      <c r="E1780" s="64" t="s">
        <v>1887</v>
      </c>
      <c r="F1780" s="64" t="s">
        <v>1949</v>
      </c>
      <c r="G1780" s="64" t="s">
        <v>1950</v>
      </c>
      <c r="H1780" s="64" t="s">
        <v>959</v>
      </c>
      <c r="I1780" s="65">
        <v>0.1</v>
      </c>
      <c r="J1780" s="64" t="s">
        <v>27</v>
      </c>
      <c r="K1780" s="64" t="s">
        <v>28</v>
      </c>
      <c r="L1780" s="64" t="s">
        <v>1268</v>
      </c>
      <c r="M1780" s="64" t="s">
        <v>29</v>
      </c>
      <c r="N1780" s="64" t="s">
        <v>30</v>
      </c>
      <c r="O1780" s="64" t="s">
        <v>1850</v>
      </c>
      <c r="P1780" s="64" t="s">
        <v>32</v>
      </c>
      <c r="Q1780" s="64">
        <v>796</v>
      </c>
      <c r="R1780" s="64" t="s">
        <v>33</v>
      </c>
      <c r="S1780" s="64">
        <v>2</v>
      </c>
      <c r="T1780" s="66">
        <v>50500</v>
      </c>
      <c r="U1780" s="66">
        <v>0</v>
      </c>
      <c r="V1780" s="66">
        <f t="shared" si="86"/>
        <v>0</v>
      </c>
      <c r="W1780" s="64" t="s">
        <v>34</v>
      </c>
      <c r="X1780" s="64">
        <v>2013</v>
      </c>
      <c r="Y1780" s="64"/>
      <c r="Z1780" s="170"/>
      <c r="AA1780" s="170"/>
      <c r="AB1780" s="170"/>
      <c r="AC1780" s="170"/>
      <c r="AD1780" s="170"/>
      <c r="AE1780" s="170"/>
      <c r="AF1780" s="170"/>
      <c r="AG1780" s="170"/>
      <c r="AH1780" s="170"/>
    </row>
    <row r="1781" spans="2:34" ht="76.5" x14ac:dyDescent="0.2">
      <c r="B1781" s="2" t="s">
        <v>4703</v>
      </c>
      <c r="C1781" s="2" t="s">
        <v>23</v>
      </c>
      <c r="D1781" s="2" t="s">
        <v>1886</v>
      </c>
      <c r="E1781" s="2" t="s">
        <v>1887</v>
      </c>
      <c r="F1781" s="2" t="s">
        <v>1949</v>
      </c>
      <c r="G1781" s="2" t="s">
        <v>1950</v>
      </c>
      <c r="H1781" s="2" t="s">
        <v>4513</v>
      </c>
      <c r="I1781" s="25">
        <v>0.1</v>
      </c>
      <c r="J1781" s="2" t="s">
        <v>27</v>
      </c>
      <c r="K1781" s="2" t="s">
        <v>28</v>
      </c>
      <c r="L1781" s="2" t="s">
        <v>4199</v>
      </c>
      <c r="M1781" s="2" t="s">
        <v>29</v>
      </c>
      <c r="N1781" s="2" t="s">
        <v>30</v>
      </c>
      <c r="O1781" s="2" t="s">
        <v>1850</v>
      </c>
      <c r="P1781" s="2" t="s">
        <v>32</v>
      </c>
      <c r="Q1781" s="2">
        <v>796</v>
      </c>
      <c r="R1781" s="2" t="s">
        <v>33</v>
      </c>
      <c r="S1781" s="2">
        <v>2</v>
      </c>
      <c r="T1781" s="4">
        <v>50500</v>
      </c>
      <c r="U1781" s="4">
        <f>T1781*S1781</f>
        <v>101000</v>
      </c>
      <c r="V1781" s="4">
        <f t="shared" si="86"/>
        <v>113120.00000000001</v>
      </c>
      <c r="W1781" s="2" t="s">
        <v>1271</v>
      </c>
      <c r="X1781" s="2">
        <v>2013</v>
      </c>
      <c r="Y1781" s="2" t="s">
        <v>4634</v>
      </c>
    </row>
    <row r="1782" spans="2:34" s="63" customFormat="1" ht="76.5" x14ac:dyDescent="0.2">
      <c r="B1782" s="64" t="s">
        <v>1839</v>
      </c>
      <c r="C1782" s="64" t="s">
        <v>23</v>
      </c>
      <c r="D1782" s="64" t="s">
        <v>1886</v>
      </c>
      <c r="E1782" s="64" t="s">
        <v>1887</v>
      </c>
      <c r="F1782" s="64" t="s">
        <v>1951</v>
      </c>
      <c r="G1782" s="64" t="s">
        <v>1950</v>
      </c>
      <c r="H1782" s="64" t="s">
        <v>959</v>
      </c>
      <c r="I1782" s="65">
        <v>0.1</v>
      </c>
      <c r="J1782" s="64" t="s">
        <v>27</v>
      </c>
      <c r="K1782" s="64" t="s">
        <v>28</v>
      </c>
      <c r="L1782" s="64" t="s">
        <v>1268</v>
      </c>
      <c r="M1782" s="64" t="s">
        <v>29</v>
      </c>
      <c r="N1782" s="64" t="s">
        <v>30</v>
      </c>
      <c r="O1782" s="64" t="s">
        <v>1850</v>
      </c>
      <c r="P1782" s="64" t="s">
        <v>32</v>
      </c>
      <c r="Q1782" s="64">
        <v>796</v>
      </c>
      <c r="R1782" s="64" t="s">
        <v>33</v>
      </c>
      <c r="S1782" s="64">
        <v>2</v>
      </c>
      <c r="T1782" s="66">
        <v>50500</v>
      </c>
      <c r="U1782" s="66">
        <v>0</v>
      </c>
      <c r="V1782" s="66">
        <f t="shared" si="86"/>
        <v>0</v>
      </c>
      <c r="W1782" s="64" t="s">
        <v>34</v>
      </c>
      <c r="X1782" s="64">
        <v>2013</v>
      </c>
      <c r="Y1782" s="64"/>
      <c r="Z1782" s="170"/>
      <c r="AA1782" s="170"/>
      <c r="AB1782" s="170"/>
      <c r="AC1782" s="170"/>
      <c r="AD1782" s="170"/>
      <c r="AE1782" s="170"/>
      <c r="AF1782" s="170"/>
      <c r="AG1782" s="170"/>
      <c r="AH1782" s="170"/>
    </row>
    <row r="1783" spans="2:34" ht="76.5" x14ac:dyDescent="0.2">
      <c r="B1783" s="2" t="s">
        <v>4704</v>
      </c>
      <c r="C1783" s="2" t="s">
        <v>23</v>
      </c>
      <c r="D1783" s="2" t="s">
        <v>1886</v>
      </c>
      <c r="E1783" s="2" t="s">
        <v>1887</v>
      </c>
      <c r="F1783" s="2" t="s">
        <v>1951</v>
      </c>
      <c r="G1783" s="2" t="s">
        <v>1950</v>
      </c>
      <c r="H1783" s="2" t="s">
        <v>4513</v>
      </c>
      <c r="I1783" s="25">
        <v>0.1</v>
      </c>
      <c r="J1783" s="2" t="s">
        <v>27</v>
      </c>
      <c r="K1783" s="2" t="s">
        <v>28</v>
      </c>
      <c r="L1783" s="2" t="s">
        <v>4199</v>
      </c>
      <c r="M1783" s="2" t="s">
        <v>29</v>
      </c>
      <c r="N1783" s="2" t="s">
        <v>30</v>
      </c>
      <c r="O1783" s="2" t="s">
        <v>1850</v>
      </c>
      <c r="P1783" s="2" t="s">
        <v>32</v>
      </c>
      <c r="Q1783" s="2">
        <v>796</v>
      </c>
      <c r="R1783" s="2" t="s">
        <v>33</v>
      </c>
      <c r="S1783" s="2">
        <v>2</v>
      </c>
      <c r="T1783" s="4">
        <v>50500</v>
      </c>
      <c r="U1783" s="4">
        <f>T1783*S1783</f>
        <v>101000</v>
      </c>
      <c r="V1783" s="4">
        <f t="shared" si="86"/>
        <v>113120.00000000001</v>
      </c>
      <c r="W1783" s="2" t="s">
        <v>1271</v>
      </c>
      <c r="X1783" s="2">
        <v>2013</v>
      </c>
      <c r="Y1783" s="2" t="s">
        <v>4634</v>
      </c>
    </row>
    <row r="1784" spans="2:34" s="63" customFormat="1" ht="76.5" x14ac:dyDescent="0.2">
      <c r="B1784" s="64" t="s">
        <v>1840</v>
      </c>
      <c r="C1784" s="64" t="s">
        <v>23</v>
      </c>
      <c r="D1784" s="64" t="s">
        <v>1886</v>
      </c>
      <c r="E1784" s="64" t="s">
        <v>1887</v>
      </c>
      <c r="F1784" s="64" t="s">
        <v>1952</v>
      </c>
      <c r="G1784" s="64" t="s">
        <v>1950</v>
      </c>
      <c r="H1784" s="64" t="s">
        <v>959</v>
      </c>
      <c r="I1784" s="65">
        <v>0.1</v>
      </c>
      <c r="J1784" s="64" t="s">
        <v>27</v>
      </c>
      <c r="K1784" s="64" t="s">
        <v>28</v>
      </c>
      <c r="L1784" s="64" t="s">
        <v>1268</v>
      </c>
      <c r="M1784" s="64" t="s">
        <v>29</v>
      </c>
      <c r="N1784" s="64" t="s">
        <v>30</v>
      </c>
      <c r="O1784" s="64" t="s">
        <v>1850</v>
      </c>
      <c r="P1784" s="64" t="s">
        <v>32</v>
      </c>
      <c r="Q1784" s="64">
        <v>796</v>
      </c>
      <c r="R1784" s="64" t="s">
        <v>33</v>
      </c>
      <c r="S1784" s="64">
        <v>2</v>
      </c>
      <c r="T1784" s="66">
        <v>50500</v>
      </c>
      <c r="U1784" s="66">
        <v>0</v>
      </c>
      <c r="V1784" s="66">
        <f t="shared" si="86"/>
        <v>0</v>
      </c>
      <c r="W1784" s="64" t="s">
        <v>34</v>
      </c>
      <c r="X1784" s="64">
        <v>2013</v>
      </c>
      <c r="Y1784" s="64"/>
      <c r="Z1784" s="170"/>
      <c r="AA1784" s="170"/>
      <c r="AB1784" s="170"/>
      <c r="AC1784" s="170"/>
      <c r="AD1784" s="170"/>
      <c r="AE1784" s="170"/>
      <c r="AF1784" s="170"/>
      <c r="AG1784" s="170"/>
      <c r="AH1784" s="170"/>
    </row>
    <row r="1785" spans="2:34" ht="76.5" x14ac:dyDescent="0.2">
      <c r="B1785" s="2" t="s">
        <v>4705</v>
      </c>
      <c r="C1785" s="2" t="s">
        <v>23</v>
      </c>
      <c r="D1785" s="2" t="s">
        <v>1886</v>
      </c>
      <c r="E1785" s="2" t="s">
        <v>1887</v>
      </c>
      <c r="F1785" s="2" t="s">
        <v>1952</v>
      </c>
      <c r="G1785" s="2" t="s">
        <v>1950</v>
      </c>
      <c r="H1785" s="2" t="s">
        <v>4513</v>
      </c>
      <c r="I1785" s="25">
        <v>0.1</v>
      </c>
      <c r="J1785" s="2" t="s">
        <v>27</v>
      </c>
      <c r="K1785" s="2" t="s">
        <v>28</v>
      </c>
      <c r="L1785" s="2" t="s">
        <v>4199</v>
      </c>
      <c r="M1785" s="2" t="s">
        <v>29</v>
      </c>
      <c r="N1785" s="2" t="s">
        <v>30</v>
      </c>
      <c r="O1785" s="2" t="s">
        <v>1850</v>
      </c>
      <c r="P1785" s="2" t="s">
        <v>32</v>
      </c>
      <c r="Q1785" s="2">
        <v>796</v>
      </c>
      <c r="R1785" s="2" t="s">
        <v>33</v>
      </c>
      <c r="S1785" s="2">
        <v>2</v>
      </c>
      <c r="T1785" s="4">
        <v>50500</v>
      </c>
      <c r="U1785" s="4">
        <f>T1785*S1785</f>
        <v>101000</v>
      </c>
      <c r="V1785" s="4">
        <f t="shared" si="86"/>
        <v>113120.00000000001</v>
      </c>
      <c r="W1785" s="2" t="s">
        <v>1271</v>
      </c>
      <c r="X1785" s="2">
        <v>2013</v>
      </c>
      <c r="Y1785" s="2" t="s">
        <v>4634</v>
      </c>
    </row>
    <row r="1786" spans="2:34" s="63" customFormat="1" ht="76.5" x14ac:dyDescent="0.2">
      <c r="B1786" s="64" t="s">
        <v>1841</v>
      </c>
      <c r="C1786" s="64" t="s">
        <v>23</v>
      </c>
      <c r="D1786" s="64" t="s">
        <v>1886</v>
      </c>
      <c r="E1786" s="64" t="s">
        <v>1887</v>
      </c>
      <c r="F1786" s="64" t="s">
        <v>1953</v>
      </c>
      <c r="G1786" s="64" t="s">
        <v>1950</v>
      </c>
      <c r="H1786" s="64" t="s">
        <v>959</v>
      </c>
      <c r="I1786" s="65">
        <v>0.1</v>
      </c>
      <c r="J1786" s="64" t="s">
        <v>27</v>
      </c>
      <c r="K1786" s="64" t="s">
        <v>28</v>
      </c>
      <c r="L1786" s="64" t="s">
        <v>1268</v>
      </c>
      <c r="M1786" s="64" t="s">
        <v>319</v>
      </c>
      <c r="N1786" s="64" t="s">
        <v>30</v>
      </c>
      <c r="O1786" s="64" t="s">
        <v>1850</v>
      </c>
      <c r="P1786" s="64" t="s">
        <v>32</v>
      </c>
      <c r="Q1786" s="64">
        <v>796</v>
      </c>
      <c r="R1786" s="64" t="s">
        <v>33</v>
      </c>
      <c r="S1786" s="64">
        <v>2</v>
      </c>
      <c r="T1786" s="66">
        <v>12000</v>
      </c>
      <c r="U1786" s="66">
        <v>0</v>
      </c>
      <c r="V1786" s="66">
        <f t="shared" si="86"/>
        <v>0</v>
      </c>
      <c r="W1786" s="64" t="s">
        <v>34</v>
      </c>
      <c r="X1786" s="64">
        <v>2013</v>
      </c>
      <c r="Y1786" s="64"/>
      <c r="Z1786" s="170"/>
      <c r="AA1786" s="170"/>
      <c r="AB1786" s="170"/>
      <c r="AC1786" s="170"/>
      <c r="AD1786" s="170"/>
      <c r="AE1786" s="170"/>
      <c r="AF1786" s="170"/>
      <c r="AG1786" s="170"/>
      <c r="AH1786" s="170"/>
    </row>
    <row r="1787" spans="2:34" ht="76.5" x14ac:dyDescent="0.2">
      <c r="B1787" s="2" t="s">
        <v>4706</v>
      </c>
      <c r="C1787" s="2" t="s">
        <v>23</v>
      </c>
      <c r="D1787" s="2" t="s">
        <v>1886</v>
      </c>
      <c r="E1787" s="2" t="s">
        <v>1887</v>
      </c>
      <c r="F1787" s="2" t="s">
        <v>1953</v>
      </c>
      <c r="G1787" s="2" t="s">
        <v>1950</v>
      </c>
      <c r="H1787" s="2" t="s">
        <v>4513</v>
      </c>
      <c r="I1787" s="25">
        <v>0.1</v>
      </c>
      <c r="J1787" s="2" t="s">
        <v>27</v>
      </c>
      <c r="K1787" s="2" t="s">
        <v>28</v>
      </c>
      <c r="L1787" s="2" t="s">
        <v>4199</v>
      </c>
      <c r="M1787" s="2" t="s">
        <v>319</v>
      </c>
      <c r="N1787" s="2" t="s">
        <v>30</v>
      </c>
      <c r="O1787" s="2" t="s">
        <v>1850</v>
      </c>
      <c r="P1787" s="2" t="s">
        <v>32</v>
      </c>
      <c r="Q1787" s="2">
        <v>796</v>
      </c>
      <c r="R1787" s="2" t="s">
        <v>33</v>
      </c>
      <c r="S1787" s="2">
        <v>2</v>
      </c>
      <c r="T1787" s="4">
        <v>12000</v>
      </c>
      <c r="U1787" s="4">
        <f>T1787*S1787</f>
        <v>24000</v>
      </c>
      <c r="V1787" s="4">
        <f t="shared" si="86"/>
        <v>26880.000000000004</v>
      </c>
      <c r="W1787" s="2" t="s">
        <v>1271</v>
      </c>
      <c r="X1787" s="2">
        <v>2013</v>
      </c>
      <c r="Y1787" s="2" t="s">
        <v>4634</v>
      </c>
    </row>
    <row r="1788" spans="2:34" s="63" customFormat="1" ht="76.5" x14ac:dyDescent="0.2">
      <c r="B1788" s="64" t="s">
        <v>1842</v>
      </c>
      <c r="C1788" s="64" t="s">
        <v>23</v>
      </c>
      <c r="D1788" s="64" t="s">
        <v>1886</v>
      </c>
      <c r="E1788" s="64" t="s">
        <v>1887</v>
      </c>
      <c r="F1788" s="64" t="s">
        <v>1954</v>
      </c>
      <c r="G1788" s="64" t="s">
        <v>1955</v>
      </c>
      <c r="H1788" s="64" t="s">
        <v>959</v>
      </c>
      <c r="I1788" s="65">
        <v>0.1</v>
      </c>
      <c r="J1788" s="64" t="s">
        <v>27</v>
      </c>
      <c r="K1788" s="64" t="s">
        <v>28</v>
      </c>
      <c r="L1788" s="64" t="s">
        <v>1268</v>
      </c>
      <c r="M1788" s="64" t="s">
        <v>319</v>
      </c>
      <c r="N1788" s="64" t="s">
        <v>30</v>
      </c>
      <c r="O1788" s="64" t="s">
        <v>1850</v>
      </c>
      <c r="P1788" s="64" t="s">
        <v>32</v>
      </c>
      <c r="Q1788" s="64">
        <v>796</v>
      </c>
      <c r="R1788" s="64" t="s">
        <v>33</v>
      </c>
      <c r="S1788" s="64">
        <v>2</v>
      </c>
      <c r="T1788" s="66">
        <v>6900</v>
      </c>
      <c r="U1788" s="66">
        <v>0</v>
      </c>
      <c r="V1788" s="66">
        <f t="shared" si="86"/>
        <v>0</v>
      </c>
      <c r="W1788" s="64" t="s">
        <v>34</v>
      </c>
      <c r="X1788" s="64">
        <v>2013</v>
      </c>
      <c r="Y1788" s="64"/>
      <c r="Z1788" s="170"/>
      <c r="AA1788" s="170"/>
      <c r="AB1788" s="170"/>
      <c r="AC1788" s="170"/>
      <c r="AD1788" s="170"/>
      <c r="AE1788" s="170"/>
      <c r="AF1788" s="170"/>
      <c r="AG1788" s="170"/>
      <c r="AH1788" s="170"/>
    </row>
    <row r="1789" spans="2:34" ht="76.5" x14ac:dyDescent="0.2">
      <c r="B1789" s="2" t="s">
        <v>4707</v>
      </c>
      <c r="C1789" s="2" t="s">
        <v>23</v>
      </c>
      <c r="D1789" s="2" t="s">
        <v>1886</v>
      </c>
      <c r="E1789" s="2" t="s">
        <v>1887</v>
      </c>
      <c r="F1789" s="2" t="s">
        <v>1954</v>
      </c>
      <c r="G1789" s="2" t="s">
        <v>1955</v>
      </c>
      <c r="H1789" s="2" t="s">
        <v>4513</v>
      </c>
      <c r="I1789" s="25">
        <v>0.1</v>
      </c>
      <c r="J1789" s="2" t="s">
        <v>27</v>
      </c>
      <c r="K1789" s="2" t="s">
        <v>28</v>
      </c>
      <c r="L1789" s="2" t="s">
        <v>4199</v>
      </c>
      <c r="M1789" s="2" t="s">
        <v>319</v>
      </c>
      <c r="N1789" s="2" t="s">
        <v>30</v>
      </c>
      <c r="O1789" s="2" t="s">
        <v>1850</v>
      </c>
      <c r="P1789" s="2" t="s">
        <v>32</v>
      </c>
      <c r="Q1789" s="2">
        <v>796</v>
      </c>
      <c r="R1789" s="2" t="s">
        <v>33</v>
      </c>
      <c r="S1789" s="2">
        <v>2</v>
      </c>
      <c r="T1789" s="4">
        <v>6900</v>
      </c>
      <c r="U1789" s="4">
        <f>T1789*S1789</f>
        <v>13800</v>
      </c>
      <c r="V1789" s="4">
        <f t="shared" si="86"/>
        <v>15456.000000000002</v>
      </c>
      <c r="W1789" s="2" t="s">
        <v>1271</v>
      </c>
      <c r="X1789" s="2">
        <v>2013</v>
      </c>
      <c r="Y1789" s="2" t="s">
        <v>4634</v>
      </c>
    </row>
    <row r="1790" spans="2:34" s="63" customFormat="1" ht="76.5" x14ac:dyDescent="0.2">
      <c r="B1790" s="64" t="s">
        <v>1843</v>
      </c>
      <c r="C1790" s="64" t="s">
        <v>23</v>
      </c>
      <c r="D1790" s="64" t="s">
        <v>1886</v>
      </c>
      <c r="E1790" s="64" t="s">
        <v>1887</v>
      </c>
      <c r="F1790" s="64" t="s">
        <v>1956</v>
      </c>
      <c r="G1790" s="64" t="s">
        <v>1957</v>
      </c>
      <c r="H1790" s="64" t="s">
        <v>959</v>
      </c>
      <c r="I1790" s="65">
        <v>0.1</v>
      </c>
      <c r="J1790" s="64" t="s">
        <v>27</v>
      </c>
      <c r="K1790" s="64" t="s">
        <v>28</v>
      </c>
      <c r="L1790" s="64" t="s">
        <v>1268</v>
      </c>
      <c r="M1790" s="64" t="s">
        <v>29</v>
      </c>
      <c r="N1790" s="64" t="s">
        <v>30</v>
      </c>
      <c r="O1790" s="64" t="s">
        <v>1850</v>
      </c>
      <c r="P1790" s="64" t="s">
        <v>32</v>
      </c>
      <c r="Q1790" s="64">
        <v>796</v>
      </c>
      <c r="R1790" s="64" t="s">
        <v>33</v>
      </c>
      <c r="S1790" s="64">
        <v>1</v>
      </c>
      <c r="T1790" s="66">
        <v>40200</v>
      </c>
      <c r="U1790" s="66">
        <v>0</v>
      </c>
      <c r="V1790" s="66">
        <f t="shared" si="86"/>
        <v>0</v>
      </c>
      <c r="W1790" s="64" t="s">
        <v>34</v>
      </c>
      <c r="X1790" s="64">
        <v>2013</v>
      </c>
      <c r="Y1790" s="64"/>
      <c r="Z1790" s="170"/>
      <c r="AA1790" s="170"/>
      <c r="AB1790" s="170"/>
      <c r="AC1790" s="170"/>
      <c r="AD1790" s="170"/>
      <c r="AE1790" s="170"/>
      <c r="AF1790" s="170"/>
      <c r="AG1790" s="170"/>
      <c r="AH1790" s="170"/>
    </row>
    <row r="1791" spans="2:34" ht="76.5" x14ac:dyDescent="0.2">
      <c r="B1791" s="2" t="s">
        <v>4708</v>
      </c>
      <c r="C1791" s="2" t="s">
        <v>23</v>
      </c>
      <c r="D1791" s="2" t="s">
        <v>1886</v>
      </c>
      <c r="E1791" s="2" t="s">
        <v>1887</v>
      </c>
      <c r="F1791" s="2" t="s">
        <v>1956</v>
      </c>
      <c r="G1791" s="2" t="s">
        <v>1957</v>
      </c>
      <c r="H1791" s="2" t="s">
        <v>4513</v>
      </c>
      <c r="I1791" s="25">
        <v>0.1</v>
      </c>
      <c r="J1791" s="2" t="s">
        <v>27</v>
      </c>
      <c r="K1791" s="2" t="s">
        <v>28</v>
      </c>
      <c r="L1791" s="2" t="s">
        <v>4199</v>
      </c>
      <c r="M1791" s="2" t="s">
        <v>29</v>
      </c>
      <c r="N1791" s="2" t="s">
        <v>30</v>
      </c>
      <c r="O1791" s="2" t="s">
        <v>1850</v>
      </c>
      <c r="P1791" s="2" t="s">
        <v>32</v>
      </c>
      <c r="Q1791" s="2">
        <v>796</v>
      </c>
      <c r="R1791" s="2" t="s">
        <v>33</v>
      </c>
      <c r="S1791" s="2">
        <v>1</v>
      </c>
      <c r="T1791" s="4">
        <v>40200</v>
      </c>
      <c r="U1791" s="4">
        <f>T1791*S1791</f>
        <v>40200</v>
      </c>
      <c r="V1791" s="4">
        <f t="shared" si="86"/>
        <v>45024.000000000007</v>
      </c>
      <c r="W1791" s="2" t="s">
        <v>1271</v>
      </c>
      <c r="X1791" s="2">
        <v>2013</v>
      </c>
      <c r="Y1791" s="2" t="s">
        <v>4634</v>
      </c>
    </row>
    <row r="1792" spans="2:34" s="63" customFormat="1" ht="102" x14ac:dyDescent="0.2">
      <c r="B1792" s="64" t="s">
        <v>1844</v>
      </c>
      <c r="C1792" s="64" t="s">
        <v>23</v>
      </c>
      <c r="D1792" s="64" t="s">
        <v>1886</v>
      </c>
      <c r="E1792" s="64" t="s">
        <v>1887</v>
      </c>
      <c r="F1792" s="64" t="s">
        <v>1958</v>
      </c>
      <c r="G1792" s="64" t="s">
        <v>1959</v>
      </c>
      <c r="H1792" s="64" t="s">
        <v>959</v>
      </c>
      <c r="I1792" s="65">
        <v>0.1</v>
      </c>
      <c r="J1792" s="64" t="s">
        <v>27</v>
      </c>
      <c r="K1792" s="64" t="s">
        <v>28</v>
      </c>
      <c r="L1792" s="64" t="s">
        <v>1268</v>
      </c>
      <c r="M1792" s="64" t="s">
        <v>319</v>
      </c>
      <c r="N1792" s="64" t="s">
        <v>30</v>
      </c>
      <c r="O1792" s="64" t="s">
        <v>1850</v>
      </c>
      <c r="P1792" s="64" t="s">
        <v>32</v>
      </c>
      <c r="Q1792" s="64">
        <v>796</v>
      </c>
      <c r="R1792" s="64" t="s">
        <v>33</v>
      </c>
      <c r="S1792" s="64">
        <v>2</v>
      </c>
      <c r="T1792" s="66">
        <v>12500</v>
      </c>
      <c r="U1792" s="66">
        <v>0</v>
      </c>
      <c r="V1792" s="66">
        <f t="shared" si="86"/>
        <v>0</v>
      </c>
      <c r="W1792" s="64" t="s">
        <v>34</v>
      </c>
      <c r="X1792" s="64">
        <v>2013</v>
      </c>
      <c r="Y1792" s="64"/>
      <c r="Z1792" s="170"/>
      <c r="AA1792" s="170"/>
      <c r="AB1792" s="170"/>
      <c r="AC1792" s="170"/>
      <c r="AD1792" s="170"/>
      <c r="AE1792" s="170"/>
      <c r="AF1792" s="170"/>
      <c r="AG1792" s="170"/>
      <c r="AH1792" s="170"/>
    </row>
    <row r="1793" spans="2:34" ht="102" x14ac:dyDescent="0.2">
      <c r="B1793" s="2" t="s">
        <v>4709</v>
      </c>
      <c r="C1793" s="2" t="s">
        <v>23</v>
      </c>
      <c r="D1793" s="2" t="s">
        <v>1886</v>
      </c>
      <c r="E1793" s="2" t="s">
        <v>1887</v>
      </c>
      <c r="F1793" s="2" t="s">
        <v>1958</v>
      </c>
      <c r="G1793" s="2" t="s">
        <v>1959</v>
      </c>
      <c r="H1793" s="2" t="s">
        <v>4513</v>
      </c>
      <c r="I1793" s="25">
        <v>0.1</v>
      </c>
      <c r="J1793" s="2" t="s">
        <v>27</v>
      </c>
      <c r="K1793" s="2" t="s">
        <v>28</v>
      </c>
      <c r="L1793" s="2" t="s">
        <v>4199</v>
      </c>
      <c r="M1793" s="2" t="s">
        <v>319</v>
      </c>
      <c r="N1793" s="2" t="s">
        <v>30</v>
      </c>
      <c r="O1793" s="2" t="s">
        <v>1850</v>
      </c>
      <c r="P1793" s="2" t="s">
        <v>32</v>
      </c>
      <c r="Q1793" s="2">
        <v>796</v>
      </c>
      <c r="R1793" s="2" t="s">
        <v>33</v>
      </c>
      <c r="S1793" s="2">
        <v>2</v>
      </c>
      <c r="T1793" s="4">
        <v>12500</v>
      </c>
      <c r="U1793" s="4">
        <f>T1793*S1793</f>
        <v>25000</v>
      </c>
      <c r="V1793" s="4">
        <f t="shared" si="86"/>
        <v>28000.000000000004</v>
      </c>
      <c r="W1793" s="2" t="s">
        <v>1271</v>
      </c>
      <c r="X1793" s="2">
        <v>2013</v>
      </c>
      <c r="Y1793" s="2" t="s">
        <v>4634</v>
      </c>
    </row>
    <row r="1794" spans="2:34" s="63" customFormat="1" ht="229.5" x14ac:dyDescent="0.2">
      <c r="B1794" s="64" t="s">
        <v>1845</v>
      </c>
      <c r="C1794" s="64" t="s">
        <v>23</v>
      </c>
      <c r="D1794" s="64" t="s">
        <v>1886</v>
      </c>
      <c r="E1794" s="64" t="s">
        <v>1887</v>
      </c>
      <c r="F1794" s="64" t="s">
        <v>1960</v>
      </c>
      <c r="G1794" s="64" t="s">
        <v>1961</v>
      </c>
      <c r="H1794" s="64" t="s">
        <v>959</v>
      </c>
      <c r="I1794" s="65">
        <v>0.1</v>
      </c>
      <c r="J1794" s="64" t="s">
        <v>27</v>
      </c>
      <c r="K1794" s="64" t="s">
        <v>28</v>
      </c>
      <c r="L1794" s="64" t="s">
        <v>1268</v>
      </c>
      <c r="M1794" s="64" t="s">
        <v>29</v>
      </c>
      <c r="N1794" s="64" t="s">
        <v>30</v>
      </c>
      <c r="O1794" s="64" t="s">
        <v>1850</v>
      </c>
      <c r="P1794" s="64" t="s">
        <v>32</v>
      </c>
      <c r="Q1794" s="64">
        <v>796</v>
      </c>
      <c r="R1794" s="64" t="s">
        <v>33</v>
      </c>
      <c r="S1794" s="64">
        <v>1</v>
      </c>
      <c r="T1794" s="66">
        <v>6000</v>
      </c>
      <c r="U1794" s="66">
        <v>0</v>
      </c>
      <c r="V1794" s="66">
        <f t="shared" si="86"/>
        <v>0</v>
      </c>
      <c r="W1794" s="64" t="s">
        <v>34</v>
      </c>
      <c r="X1794" s="64">
        <v>2013</v>
      </c>
      <c r="Y1794" s="64"/>
      <c r="Z1794" s="170"/>
      <c r="AA1794" s="170"/>
      <c r="AB1794" s="170"/>
      <c r="AC1794" s="170"/>
      <c r="AD1794" s="170"/>
      <c r="AE1794" s="170"/>
      <c r="AF1794" s="170"/>
      <c r="AG1794" s="170"/>
      <c r="AH1794" s="170"/>
    </row>
    <row r="1795" spans="2:34" ht="229.5" x14ac:dyDescent="0.2">
      <c r="B1795" s="2" t="s">
        <v>4710</v>
      </c>
      <c r="C1795" s="2" t="s">
        <v>23</v>
      </c>
      <c r="D1795" s="2" t="s">
        <v>1886</v>
      </c>
      <c r="E1795" s="2" t="s">
        <v>1887</v>
      </c>
      <c r="F1795" s="2" t="s">
        <v>1960</v>
      </c>
      <c r="G1795" s="2" t="s">
        <v>1961</v>
      </c>
      <c r="H1795" s="2" t="s">
        <v>4513</v>
      </c>
      <c r="I1795" s="25">
        <v>0.1</v>
      </c>
      <c r="J1795" s="2" t="s">
        <v>27</v>
      </c>
      <c r="K1795" s="2" t="s">
        <v>28</v>
      </c>
      <c r="L1795" s="2" t="s">
        <v>4199</v>
      </c>
      <c r="M1795" s="2" t="s">
        <v>29</v>
      </c>
      <c r="N1795" s="2" t="s">
        <v>30</v>
      </c>
      <c r="O1795" s="2" t="s">
        <v>1850</v>
      </c>
      <c r="P1795" s="2" t="s">
        <v>32</v>
      </c>
      <c r="Q1795" s="2">
        <v>796</v>
      </c>
      <c r="R1795" s="2" t="s">
        <v>33</v>
      </c>
      <c r="S1795" s="2">
        <v>1</v>
      </c>
      <c r="T1795" s="4">
        <v>6000</v>
      </c>
      <c r="U1795" s="4">
        <f>T1795*S1795</f>
        <v>6000</v>
      </c>
      <c r="V1795" s="4">
        <f t="shared" si="86"/>
        <v>6720.0000000000009</v>
      </c>
      <c r="W1795" s="2" t="s">
        <v>1271</v>
      </c>
      <c r="X1795" s="2">
        <v>2013</v>
      </c>
      <c r="Y1795" s="2" t="s">
        <v>4634</v>
      </c>
    </row>
    <row r="1796" spans="2:34" s="63" customFormat="1" ht="76.5" x14ac:dyDescent="0.2">
      <c r="B1796" s="64" t="s">
        <v>1846</v>
      </c>
      <c r="C1796" s="64" t="s">
        <v>23</v>
      </c>
      <c r="D1796" s="64" t="s">
        <v>1886</v>
      </c>
      <c r="E1796" s="64" t="s">
        <v>1887</v>
      </c>
      <c r="F1796" s="64" t="s">
        <v>1962</v>
      </c>
      <c r="G1796" s="64" t="s">
        <v>1963</v>
      </c>
      <c r="H1796" s="64" t="s">
        <v>959</v>
      </c>
      <c r="I1796" s="65">
        <v>0.1</v>
      </c>
      <c r="J1796" s="64" t="s">
        <v>27</v>
      </c>
      <c r="K1796" s="64" t="s">
        <v>28</v>
      </c>
      <c r="L1796" s="64" t="s">
        <v>1268</v>
      </c>
      <c r="M1796" s="64" t="s">
        <v>29</v>
      </c>
      <c r="N1796" s="64" t="s">
        <v>30</v>
      </c>
      <c r="O1796" s="64" t="s">
        <v>1850</v>
      </c>
      <c r="P1796" s="64" t="s">
        <v>32</v>
      </c>
      <c r="Q1796" s="64">
        <v>796</v>
      </c>
      <c r="R1796" s="64" t="s">
        <v>33</v>
      </c>
      <c r="S1796" s="64">
        <v>2</v>
      </c>
      <c r="T1796" s="66">
        <v>7800</v>
      </c>
      <c r="U1796" s="66">
        <v>0</v>
      </c>
      <c r="V1796" s="66">
        <f t="shared" si="86"/>
        <v>0</v>
      </c>
      <c r="W1796" s="64" t="s">
        <v>34</v>
      </c>
      <c r="X1796" s="64">
        <v>2013</v>
      </c>
      <c r="Y1796" s="64"/>
      <c r="Z1796" s="170"/>
      <c r="AA1796" s="170"/>
      <c r="AB1796" s="170"/>
      <c r="AC1796" s="170"/>
      <c r="AD1796" s="170"/>
      <c r="AE1796" s="170"/>
      <c r="AF1796" s="170"/>
      <c r="AG1796" s="170"/>
      <c r="AH1796" s="170"/>
    </row>
    <row r="1797" spans="2:34" ht="76.5" x14ac:dyDescent="0.2">
      <c r="B1797" s="2" t="s">
        <v>4711</v>
      </c>
      <c r="C1797" s="2" t="s">
        <v>23</v>
      </c>
      <c r="D1797" s="2" t="s">
        <v>1886</v>
      </c>
      <c r="E1797" s="2" t="s">
        <v>1887</v>
      </c>
      <c r="F1797" s="2" t="s">
        <v>1962</v>
      </c>
      <c r="G1797" s="2" t="s">
        <v>1963</v>
      </c>
      <c r="H1797" s="2" t="s">
        <v>4513</v>
      </c>
      <c r="I1797" s="25">
        <v>0.1</v>
      </c>
      <c r="J1797" s="2" t="s">
        <v>27</v>
      </c>
      <c r="K1797" s="2" t="s">
        <v>28</v>
      </c>
      <c r="L1797" s="2" t="s">
        <v>4199</v>
      </c>
      <c r="M1797" s="2" t="s">
        <v>29</v>
      </c>
      <c r="N1797" s="2" t="s">
        <v>30</v>
      </c>
      <c r="O1797" s="2" t="s">
        <v>1850</v>
      </c>
      <c r="P1797" s="2" t="s">
        <v>32</v>
      </c>
      <c r="Q1797" s="2">
        <v>796</v>
      </c>
      <c r="R1797" s="2" t="s">
        <v>33</v>
      </c>
      <c r="S1797" s="2">
        <v>2</v>
      </c>
      <c r="T1797" s="4">
        <v>7800</v>
      </c>
      <c r="U1797" s="4">
        <f>T1797*S1797</f>
        <v>15600</v>
      </c>
      <c r="V1797" s="4">
        <f t="shared" si="86"/>
        <v>17472</v>
      </c>
      <c r="W1797" s="2" t="s">
        <v>1271</v>
      </c>
      <c r="X1797" s="2">
        <v>2013</v>
      </c>
      <c r="Y1797" s="2" t="s">
        <v>4634</v>
      </c>
    </row>
    <row r="1798" spans="2:34" s="63" customFormat="1" ht="89.25" x14ac:dyDescent="0.2">
      <c r="B1798" s="64" t="s">
        <v>4379</v>
      </c>
      <c r="C1798" s="64" t="s">
        <v>23</v>
      </c>
      <c r="D1798" s="64" t="s">
        <v>1886</v>
      </c>
      <c r="E1798" s="64" t="s">
        <v>1887</v>
      </c>
      <c r="F1798" s="64" t="s">
        <v>1964</v>
      </c>
      <c r="G1798" s="64" t="s">
        <v>1965</v>
      </c>
      <c r="H1798" s="64" t="s">
        <v>959</v>
      </c>
      <c r="I1798" s="65">
        <v>0.1</v>
      </c>
      <c r="J1798" s="64" t="s">
        <v>27</v>
      </c>
      <c r="K1798" s="64" t="s">
        <v>28</v>
      </c>
      <c r="L1798" s="64" t="s">
        <v>1268</v>
      </c>
      <c r="M1798" s="64" t="s">
        <v>29</v>
      </c>
      <c r="N1798" s="64" t="s">
        <v>30</v>
      </c>
      <c r="O1798" s="64" t="s">
        <v>1850</v>
      </c>
      <c r="P1798" s="64" t="s">
        <v>32</v>
      </c>
      <c r="Q1798" s="64">
        <v>796</v>
      </c>
      <c r="R1798" s="64" t="s">
        <v>33</v>
      </c>
      <c r="S1798" s="64">
        <v>2</v>
      </c>
      <c r="T1798" s="66">
        <v>14000</v>
      </c>
      <c r="U1798" s="66">
        <v>0</v>
      </c>
      <c r="V1798" s="66">
        <f t="shared" si="86"/>
        <v>0</v>
      </c>
      <c r="W1798" s="64" t="s">
        <v>34</v>
      </c>
      <c r="X1798" s="64">
        <v>2013</v>
      </c>
      <c r="Y1798" s="64"/>
      <c r="Z1798" s="170"/>
      <c r="AA1798" s="170"/>
      <c r="AB1798" s="170"/>
      <c r="AC1798" s="170"/>
      <c r="AD1798" s="170"/>
      <c r="AE1798" s="170"/>
      <c r="AF1798" s="170"/>
      <c r="AG1798" s="170"/>
      <c r="AH1798" s="170"/>
    </row>
    <row r="1799" spans="2:34" ht="89.25" x14ac:dyDescent="0.2">
      <c r="B1799" s="2" t="s">
        <v>4712</v>
      </c>
      <c r="C1799" s="2" t="s">
        <v>23</v>
      </c>
      <c r="D1799" s="2" t="s">
        <v>1886</v>
      </c>
      <c r="E1799" s="2" t="s">
        <v>1887</v>
      </c>
      <c r="F1799" s="2" t="s">
        <v>1964</v>
      </c>
      <c r="G1799" s="2" t="s">
        <v>1965</v>
      </c>
      <c r="H1799" s="2" t="s">
        <v>4513</v>
      </c>
      <c r="I1799" s="25">
        <v>0.1</v>
      </c>
      <c r="J1799" s="2" t="s">
        <v>27</v>
      </c>
      <c r="K1799" s="2" t="s">
        <v>28</v>
      </c>
      <c r="L1799" s="2" t="s">
        <v>4199</v>
      </c>
      <c r="M1799" s="2" t="s">
        <v>29</v>
      </c>
      <c r="N1799" s="2" t="s">
        <v>30</v>
      </c>
      <c r="O1799" s="2" t="s">
        <v>1850</v>
      </c>
      <c r="P1799" s="2" t="s">
        <v>32</v>
      </c>
      <c r="Q1799" s="2">
        <v>796</v>
      </c>
      <c r="R1799" s="2" t="s">
        <v>33</v>
      </c>
      <c r="S1799" s="2">
        <v>2</v>
      </c>
      <c r="T1799" s="4">
        <v>14000</v>
      </c>
      <c r="U1799" s="4">
        <f>T1799*S1799</f>
        <v>28000</v>
      </c>
      <c r="V1799" s="4">
        <f t="shared" si="86"/>
        <v>31360.000000000004</v>
      </c>
      <c r="W1799" s="2" t="s">
        <v>1271</v>
      </c>
      <c r="X1799" s="2">
        <v>2013</v>
      </c>
      <c r="Y1799" s="2" t="s">
        <v>4634</v>
      </c>
    </row>
    <row r="1800" spans="2:34" s="63" customFormat="1" ht="76.5" x14ac:dyDescent="0.2">
      <c r="B1800" s="64" t="s">
        <v>4380</v>
      </c>
      <c r="C1800" s="64" t="s">
        <v>23</v>
      </c>
      <c r="D1800" s="64" t="s">
        <v>1886</v>
      </c>
      <c r="E1800" s="64" t="s">
        <v>1887</v>
      </c>
      <c r="F1800" s="64" t="s">
        <v>1966</v>
      </c>
      <c r="G1800" s="64" t="s">
        <v>1967</v>
      </c>
      <c r="H1800" s="64" t="s">
        <v>959</v>
      </c>
      <c r="I1800" s="65">
        <v>0.1</v>
      </c>
      <c r="J1800" s="64" t="s">
        <v>27</v>
      </c>
      <c r="K1800" s="64" t="s">
        <v>28</v>
      </c>
      <c r="L1800" s="64" t="s">
        <v>1268</v>
      </c>
      <c r="M1800" s="64" t="s">
        <v>29</v>
      </c>
      <c r="N1800" s="64" t="s">
        <v>30</v>
      </c>
      <c r="O1800" s="64" t="s">
        <v>1850</v>
      </c>
      <c r="P1800" s="64" t="s">
        <v>32</v>
      </c>
      <c r="Q1800" s="64">
        <v>796</v>
      </c>
      <c r="R1800" s="64" t="s">
        <v>33</v>
      </c>
      <c r="S1800" s="64">
        <v>2</v>
      </c>
      <c r="T1800" s="66">
        <v>23000</v>
      </c>
      <c r="U1800" s="66">
        <v>0</v>
      </c>
      <c r="V1800" s="66">
        <f t="shared" si="86"/>
        <v>0</v>
      </c>
      <c r="W1800" s="64" t="s">
        <v>34</v>
      </c>
      <c r="X1800" s="64">
        <v>2013</v>
      </c>
      <c r="Y1800" s="64"/>
      <c r="Z1800" s="170"/>
      <c r="AA1800" s="170"/>
      <c r="AB1800" s="170"/>
      <c r="AC1800" s="170"/>
      <c r="AD1800" s="170"/>
      <c r="AE1800" s="170"/>
      <c r="AF1800" s="170"/>
      <c r="AG1800" s="170"/>
      <c r="AH1800" s="170"/>
    </row>
    <row r="1801" spans="2:34" ht="76.5" x14ac:dyDescent="0.2">
      <c r="B1801" s="2" t="s">
        <v>4713</v>
      </c>
      <c r="C1801" s="2" t="s">
        <v>23</v>
      </c>
      <c r="D1801" s="2" t="s">
        <v>1886</v>
      </c>
      <c r="E1801" s="2" t="s">
        <v>1887</v>
      </c>
      <c r="F1801" s="2" t="s">
        <v>1966</v>
      </c>
      <c r="G1801" s="2" t="s">
        <v>1967</v>
      </c>
      <c r="H1801" s="2" t="s">
        <v>4513</v>
      </c>
      <c r="I1801" s="25">
        <v>0.1</v>
      </c>
      <c r="J1801" s="2" t="s">
        <v>27</v>
      </c>
      <c r="K1801" s="2" t="s">
        <v>28</v>
      </c>
      <c r="L1801" s="2" t="s">
        <v>4199</v>
      </c>
      <c r="M1801" s="2" t="s">
        <v>29</v>
      </c>
      <c r="N1801" s="2" t="s">
        <v>30</v>
      </c>
      <c r="O1801" s="2" t="s">
        <v>1850</v>
      </c>
      <c r="P1801" s="2" t="s">
        <v>32</v>
      </c>
      <c r="Q1801" s="2">
        <v>796</v>
      </c>
      <c r="R1801" s="2" t="s">
        <v>33</v>
      </c>
      <c r="S1801" s="2">
        <v>2</v>
      </c>
      <c r="T1801" s="4">
        <v>23000</v>
      </c>
      <c r="U1801" s="4">
        <f>T1801*S1801</f>
        <v>46000</v>
      </c>
      <c r="V1801" s="4">
        <f t="shared" si="86"/>
        <v>51520.000000000007</v>
      </c>
      <c r="W1801" s="2" t="s">
        <v>1271</v>
      </c>
      <c r="X1801" s="2">
        <v>2013</v>
      </c>
      <c r="Y1801" s="2" t="s">
        <v>4634</v>
      </c>
    </row>
    <row r="1802" spans="2:34" s="63" customFormat="1" ht="76.5" x14ac:dyDescent="0.2">
      <c r="B1802" s="64" t="s">
        <v>1847</v>
      </c>
      <c r="C1802" s="64" t="s">
        <v>23</v>
      </c>
      <c r="D1802" s="64" t="s">
        <v>1886</v>
      </c>
      <c r="E1802" s="64" t="s">
        <v>1887</v>
      </c>
      <c r="F1802" s="64" t="s">
        <v>1968</v>
      </c>
      <c r="G1802" s="64"/>
      <c r="H1802" s="64" t="s">
        <v>959</v>
      </c>
      <c r="I1802" s="65">
        <v>0.1</v>
      </c>
      <c r="J1802" s="64" t="s">
        <v>27</v>
      </c>
      <c r="K1802" s="64" t="s">
        <v>28</v>
      </c>
      <c r="L1802" s="64" t="s">
        <v>1268</v>
      </c>
      <c r="M1802" s="64" t="s">
        <v>29</v>
      </c>
      <c r="N1802" s="64" t="s">
        <v>30</v>
      </c>
      <c r="O1802" s="64" t="s">
        <v>1850</v>
      </c>
      <c r="P1802" s="64" t="s">
        <v>32</v>
      </c>
      <c r="Q1802" s="64">
        <v>796</v>
      </c>
      <c r="R1802" s="64" t="s">
        <v>33</v>
      </c>
      <c r="S1802" s="64">
        <v>2</v>
      </c>
      <c r="T1802" s="66">
        <v>23000</v>
      </c>
      <c r="U1802" s="66">
        <v>0</v>
      </c>
      <c r="V1802" s="66">
        <f t="shared" si="86"/>
        <v>0</v>
      </c>
      <c r="W1802" s="64" t="s">
        <v>34</v>
      </c>
      <c r="X1802" s="64">
        <v>2013</v>
      </c>
      <c r="Y1802" s="64"/>
      <c r="Z1802" s="170"/>
      <c r="AA1802" s="170"/>
      <c r="AB1802" s="170"/>
      <c r="AC1802" s="170"/>
      <c r="AD1802" s="170"/>
      <c r="AE1802" s="170"/>
      <c r="AF1802" s="170"/>
      <c r="AG1802" s="170"/>
      <c r="AH1802" s="170"/>
    </row>
    <row r="1803" spans="2:34" ht="76.5" x14ac:dyDescent="0.2">
      <c r="B1803" s="2" t="s">
        <v>4714</v>
      </c>
      <c r="C1803" s="2" t="s">
        <v>23</v>
      </c>
      <c r="D1803" s="2" t="s">
        <v>1886</v>
      </c>
      <c r="E1803" s="2" t="s">
        <v>1887</v>
      </c>
      <c r="F1803" s="2" t="s">
        <v>1968</v>
      </c>
      <c r="G1803" s="2"/>
      <c r="H1803" s="2" t="s">
        <v>4513</v>
      </c>
      <c r="I1803" s="25">
        <v>0.1</v>
      </c>
      <c r="J1803" s="2" t="s">
        <v>27</v>
      </c>
      <c r="K1803" s="2" t="s">
        <v>28</v>
      </c>
      <c r="L1803" s="2" t="s">
        <v>4199</v>
      </c>
      <c r="M1803" s="2" t="s">
        <v>29</v>
      </c>
      <c r="N1803" s="2" t="s">
        <v>30</v>
      </c>
      <c r="O1803" s="2" t="s">
        <v>1850</v>
      </c>
      <c r="P1803" s="2" t="s">
        <v>32</v>
      </c>
      <c r="Q1803" s="2">
        <v>796</v>
      </c>
      <c r="R1803" s="2" t="s">
        <v>33</v>
      </c>
      <c r="S1803" s="2">
        <v>2</v>
      </c>
      <c r="T1803" s="4">
        <v>23000</v>
      </c>
      <c r="U1803" s="4">
        <f>T1803*S1803</f>
        <v>46000</v>
      </c>
      <c r="V1803" s="4">
        <f t="shared" si="86"/>
        <v>51520.000000000007</v>
      </c>
      <c r="W1803" s="2" t="s">
        <v>1271</v>
      </c>
      <c r="X1803" s="2">
        <v>2013</v>
      </c>
      <c r="Y1803" s="2" t="s">
        <v>4634</v>
      </c>
    </row>
    <row r="1804" spans="2:34" s="63" customFormat="1" ht="76.5" x14ac:dyDescent="0.2">
      <c r="B1804" s="64" t="s">
        <v>1851</v>
      </c>
      <c r="C1804" s="64" t="s">
        <v>23</v>
      </c>
      <c r="D1804" s="64" t="s">
        <v>1886</v>
      </c>
      <c r="E1804" s="64" t="s">
        <v>1887</v>
      </c>
      <c r="F1804" s="64" t="s">
        <v>1969</v>
      </c>
      <c r="G1804" s="64"/>
      <c r="H1804" s="64" t="s">
        <v>959</v>
      </c>
      <c r="I1804" s="65">
        <v>0.1</v>
      </c>
      <c r="J1804" s="64" t="s">
        <v>27</v>
      </c>
      <c r="K1804" s="64" t="s">
        <v>28</v>
      </c>
      <c r="L1804" s="64" t="s">
        <v>1268</v>
      </c>
      <c r="M1804" s="64" t="s">
        <v>29</v>
      </c>
      <c r="N1804" s="64" t="s">
        <v>30</v>
      </c>
      <c r="O1804" s="64" t="s">
        <v>1850</v>
      </c>
      <c r="P1804" s="64" t="s">
        <v>32</v>
      </c>
      <c r="Q1804" s="64">
        <v>796</v>
      </c>
      <c r="R1804" s="64" t="s">
        <v>33</v>
      </c>
      <c r="S1804" s="64">
        <v>2</v>
      </c>
      <c r="T1804" s="66">
        <v>23000</v>
      </c>
      <c r="U1804" s="66">
        <v>0</v>
      </c>
      <c r="V1804" s="66">
        <f t="shared" si="86"/>
        <v>0</v>
      </c>
      <c r="W1804" s="64" t="s">
        <v>34</v>
      </c>
      <c r="X1804" s="64">
        <v>2013</v>
      </c>
      <c r="Y1804" s="64"/>
      <c r="Z1804" s="170"/>
      <c r="AA1804" s="170"/>
      <c r="AB1804" s="170"/>
      <c r="AC1804" s="170"/>
      <c r="AD1804" s="170"/>
      <c r="AE1804" s="170"/>
      <c r="AF1804" s="170"/>
      <c r="AG1804" s="170"/>
      <c r="AH1804" s="170"/>
    </row>
    <row r="1805" spans="2:34" ht="76.5" x14ac:dyDescent="0.2">
      <c r="B1805" s="2" t="s">
        <v>4715</v>
      </c>
      <c r="C1805" s="2" t="s">
        <v>23</v>
      </c>
      <c r="D1805" s="2" t="s">
        <v>1886</v>
      </c>
      <c r="E1805" s="2" t="s">
        <v>1887</v>
      </c>
      <c r="F1805" s="2" t="s">
        <v>1969</v>
      </c>
      <c r="G1805" s="2"/>
      <c r="H1805" s="2" t="s">
        <v>4513</v>
      </c>
      <c r="I1805" s="25">
        <v>0.1</v>
      </c>
      <c r="J1805" s="2" t="s">
        <v>27</v>
      </c>
      <c r="K1805" s="2" t="s">
        <v>28</v>
      </c>
      <c r="L1805" s="2" t="s">
        <v>4199</v>
      </c>
      <c r="M1805" s="2" t="s">
        <v>29</v>
      </c>
      <c r="N1805" s="2" t="s">
        <v>30</v>
      </c>
      <c r="O1805" s="2" t="s">
        <v>1850</v>
      </c>
      <c r="P1805" s="2" t="s">
        <v>32</v>
      </c>
      <c r="Q1805" s="2">
        <v>796</v>
      </c>
      <c r="R1805" s="2" t="s">
        <v>33</v>
      </c>
      <c r="S1805" s="2">
        <v>2</v>
      </c>
      <c r="T1805" s="4">
        <v>23000</v>
      </c>
      <c r="U1805" s="4">
        <f>T1805*S1805</f>
        <v>46000</v>
      </c>
      <c r="V1805" s="4">
        <f t="shared" si="86"/>
        <v>51520.000000000007</v>
      </c>
      <c r="W1805" s="2" t="s">
        <v>1271</v>
      </c>
      <c r="X1805" s="2">
        <v>2013</v>
      </c>
      <c r="Y1805" s="2" t="s">
        <v>4634</v>
      </c>
    </row>
    <row r="1806" spans="2:34" s="63" customFormat="1" ht="76.5" x14ac:dyDescent="0.2">
      <c r="B1806" s="64" t="s">
        <v>1853</v>
      </c>
      <c r="C1806" s="64" t="s">
        <v>23</v>
      </c>
      <c r="D1806" s="64" t="s">
        <v>1886</v>
      </c>
      <c r="E1806" s="64" t="s">
        <v>1887</v>
      </c>
      <c r="F1806" s="64" t="s">
        <v>1970</v>
      </c>
      <c r="G1806" s="64"/>
      <c r="H1806" s="64" t="s">
        <v>959</v>
      </c>
      <c r="I1806" s="65">
        <v>0.1</v>
      </c>
      <c r="J1806" s="64" t="s">
        <v>27</v>
      </c>
      <c r="K1806" s="64" t="s">
        <v>28</v>
      </c>
      <c r="L1806" s="64" t="s">
        <v>1268</v>
      </c>
      <c r="M1806" s="64" t="s">
        <v>29</v>
      </c>
      <c r="N1806" s="64" t="s">
        <v>30</v>
      </c>
      <c r="O1806" s="64" t="s">
        <v>1850</v>
      </c>
      <c r="P1806" s="64" t="s">
        <v>32</v>
      </c>
      <c r="Q1806" s="64">
        <v>796</v>
      </c>
      <c r="R1806" s="64" t="s">
        <v>33</v>
      </c>
      <c r="S1806" s="64">
        <v>2</v>
      </c>
      <c r="T1806" s="66">
        <v>23000</v>
      </c>
      <c r="U1806" s="66">
        <v>0</v>
      </c>
      <c r="V1806" s="66">
        <f t="shared" si="86"/>
        <v>0</v>
      </c>
      <c r="W1806" s="64" t="s">
        <v>34</v>
      </c>
      <c r="X1806" s="64">
        <v>2013</v>
      </c>
      <c r="Y1806" s="64"/>
      <c r="Z1806" s="170"/>
      <c r="AA1806" s="170"/>
      <c r="AB1806" s="170"/>
      <c r="AC1806" s="170"/>
      <c r="AD1806" s="170"/>
      <c r="AE1806" s="170"/>
      <c r="AF1806" s="170"/>
      <c r="AG1806" s="170"/>
      <c r="AH1806" s="170"/>
    </row>
    <row r="1807" spans="2:34" ht="76.5" x14ac:dyDescent="0.2">
      <c r="B1807" s="2" t="s">
        <v>4716</v>
      </c>
      <c r="C1807" s="2" t="s">
        <v>23</v>
      </c>
      <c r="D1807" s="2" t="s">
        <v>1886</v>
      </c>
      <c r="E1807" s="2" t="s">
        <v>1887</v>
      </c>
      <c r="F1807" s="2" t="s">
        <v>1970</v>
      </c>
      <c r="G1807" s="2"/>
      <c r="H1807" s="2" t="s">
        <v>4513</v>
      </c>
      <c r="I1807" s="25">
        <v>0.1</v>
      </c>
      <c r="J1807" s="2" t="s">
        <v>27</v>
      </c>
      <c r="K1807" s="2" t="s">
        <v>28</v>
      </c>
      <c r="L1807" s="2" t="s">
        <v>4199</v>
      </c>
      <c r="M1807" s="2" t="s">
        <v>29</v>
      </c>
      <c r="N1807" s="2" t="s">
        <v>30</v>
      </c>
      <c r="O1807" s="2" t="s">
        <v>1850</v>
      </c>
      <c r="P1807" s="2" t="s">
        <v>32</v>
      </c>
      <c r="Q1807" s="2">
        <v>796</v>
      </c>
      <c r="R1807" s="2" t="s">
        <v>33</v>
      </c>
      <c r="S1807" s="2">
        <v>2</v>
      </c>
      <c r="T1807" s="4">
        <v>23000</v>
      </c>
      <c r="U1807" s="4">
        <f>T1807*S1807</f>
        <v>46000</v>
      </c>
      <c r="V1807" s="4">
        <f t="shared" si="86"/>
        <v>51520.000000000007</v>
      </c>
      <c r="W1807" s="2" t="s">
        <v>1271</v>
      </c>
      <c r="X1807" s="2">
        <v>2013</v>
      </c>
      <c r="Y1807" s="2" t="s">
        <v>4634</v>
      </c>
    </row>
    <row r="1808" spans="2:34" s="63" customFormat="1" ht="76.5" x14ac:dyDescent="0.2">
      <c r="B1808" s="64" t="s">
        <v>1854</v>
      </c>
      <c r="C1808" s="64" t="s">
        <v>23</v>
      </c>
      <c r="D1808" s="64" t="s">
        <v>1886</v>
      </c>
      <c r="E1808" s="64" t="s">
        <v>1887</v>
      </c>
      <c r="F1808" s="64" t="s">
        <v>1971</v>
      </c>
      <c r="G1808" s="64" t="s">
        <v>1972</v>
      </c>
      <c r="H1808" s="64" t="s">
        <v>959</v>
      </c>
      <c r="I1808" s="65">
        <v>0.1</v>
      </c>
      <c r="J1808" s="64" t="s">
        <v>27</v>
      </c>
      <c r="K1808" s="64" t="s">
        <v>28</v>
      </c>
      <c r="L1808" s="64" t="s">
        <v>1268</v>
      </c>
      <c r="M1808" s="64" t="s">
        <v>3962</v>
      </c>
      <c r="N1808" s="64" t="s">
        <v>30</v>
      </c>
      <c r="O1808" s="64" t="s">
        <v>1850</v>
      </c>
      <c r="P1808" s="64" t="s">
        <v>32</v>
      </c>
      <c r="Q1808" s="64">
        <v>796</v>
      </c>
      <c r="R1808" s="64" t="s">
        <v>33</v>
      </c>
      <c r="S1808" s="64">
        <v>4</v>
      </c>
      <c r="T1808" s="66">
        <v>8100</v>
      </c>
      <c r="U1808" s="66">
        <v>0</v>
      </c>
      <c r="V1808" s="66">
        <f t="shared" si="86"/>
        <v>0</v>
      </c>
      <c r="W1808" s="64" t="s">
        <v>34</v>
      </c>
      <c r="X1808" s="64">
        <v>2013</v>
      </c>
      <c r="Y1808" s="64"/>
      <c r="Z1808" s="170"/>
      <c r="AA1808" s="170"/>
      <c r="AB1808" s="170"/>
      <c r="AC1808" s="170"/>
      <c r="AD1808" s="170"/>
      <c r="AE1808" s="170"/>
      <c r="AF1808" s="170"/>
      <c r="AG1808" s="170"/>
      <c r="AH1808" s="170"/>
    </row>
    <row r="1809" spans="2:34" ht="76.5" x14ac:dyDescent="0.2">
      <c r="B1809" s="2" t="s">
        <v>4717</v>
      </c>
      <c r="C1809" s="2" t="s">
        <v>23</v>
      </c>
      <c r="D1809" s="2" t="s">
        <v>1886</v>
      </c>
      <c r="E1809" s="2" t="s">
        <v>1887</v>
      </c>
      <c r="F1809" s="2" t="s">
        <v>1971</v>
      </c>
      <c r="G1809" s="2" t="s">
        <v>1972</v>
      </c>
      <c r="H1809" s="2" t="s">
        <v>4513</v>
      </c>
      <c r="I1809" s="25">
        <v>0.1</v>
      </c>
      <c r="J1809" s="2" t="s">
        <v>27</v>
      </c>
      <c r="K1809" s="2" t="s">
        <v>28</v>
      </c>
      <c r="L1809" s="2" t="s">
        <v>4199</v>
      </c>
      <c r="M1809" s="2" t="s">
        <v>3962</v>
      </c>
      <c r="N1809" s="2" t="s">
        <v>30</v>
      </c>
      <c r="O1809" s="2" t="s">
        <v>1850</v>
      </c>
      <c r="P1809" s="2" t="s">
        <v>32</v>
      </c>
      <c r="Q1809" s="2">
        <v>796</v>
      </c>
      <c r="R1809" s="2" t="s">
        <v>33</v>
      </c>
      <c r="S1809" s="2">
        <v>4</v>
      </c>
      <c r="T1809" s="4">
        <v>8100</v>
      </c>
      <c r="U1809" s="4">
        <f>T1809*S1809</f>
        <v>32400</v>
      </c>
      <c r="V1809" s="4">
        <f t="shared" si="86"/>
        <v>36288</v>
      </c>
      <c r="W1809" s="2" t="s">
        <v>1271</v>
      </c>
      <c r="X1809" s="2">
        <v>2013</v>
      </c>
      <c r="Y1809" s="2" t="s">
        <v>4634</v>
      </c>
    </row>
    <row r="1810" spans="2:34" s="63" customFormat="1" ht="76.5" x14ac:dyDescent="0.2">
      <c r="B1810" s="64" t="s">
        <v>1855</v>
      </c>
      <c r="C1810" s="64" t="s">
        <v>23</v>
      </c>
      <c r="D1810" s="64" t="s">
        <v>1886</v>
      </c>
      <c r="E1810" s="64" t="s">
        <v>1887</v>
      </c>
      <c r="F1810" s="64" t="s">
        <v>1973</v>
      </c>
      <c r="G1810" s="64" t="s">
        <v>1974</v>
      </c>
      <c r="H1810" s="64" t="s">
        <v>959</v>
      </c>
      <c r="I1810" s="65">
        <v>0.1</v>
      </c>
      <c r="J1810" s="64" t="s">
        <v>27</v>
      </c>
      <c r="K1810" s="64" t="s">
        <v>28</v>
      </c>
      <c r="L1810" s="64" t="s">
        <v>1268</v>
      </c>
      <c r="M1810" s="64" t="s">
        <v>3962</v>
      </c>
      <c r="N1810" s="64" t="s">
        <v>30</v>
      </c>
      <c r="O1810" s="64" t="s">
        <v>1850</v>
      </c>
      <c r="P1810" s="64" t="s">
        <v>32</v>
      </c>
      <c r="Q1810" s="64">
        <v>796</v>
      </c>
      <c r="R1810" s="64" t="s">
        <v>33</v>
      </c>
      <c r="S1810" s="64">
        <v>2</v>
      </c>
      <c r="T1810" s="66">
        <v>20500</v>
      </c>
      <c r="U1810" s="66">
        <v>0</v>
      </c>
      <c r="V1810" s="66">
        <f t="shared" si="86"/>
        <v>0</v>
      </c>
      <c r="W1810" s="64" t="s">
        <v>34</v>
      </c>
      <c r="X1810" s="64">
        <v>2013</v>
      </c>
      <c r="Y1810" s="64"/>
      <c r="Z1810" s="170"/>
      <c r="AA1810" s="170"/>
      <c r="AB1810" s="170"/>
      <c r="AC1810" s="170"/>
      <c r="AD1810" s="170"/>
      <c r="AE1810" s="170"/>
      <c r="AF1810" s="170"/>
      <c r="AG1810" s="170"/>
      <c r="AH1810" s="170"/>
    </row>
    <row r="1811" spans="2:34" ht="76.5" x14ac:dyDescent="0.2">
      <c r="B1811" s="2" t="s">
        <v>4718</v>
      </c>
      <c r="C1811" s="2" t="s">
        <v>23</v>
      </c>
      <c r="D1811" s="2" t="s">
        <v>1886</v>
      </c>
      <c r="E1811" s="2" t="s">
        <v>1887</v>
      </c>
      <c r="F1811" s="2" t="s">
        <v>1973</v>
      </c>
      <c r="G1811" s="2" t="s">
        <v>1974</v>
      </c>
      <c r="H1811" s="2" t="s">
        <v>4513</v>
      </c>
      <c r="I1811" s="25">
        <v>0.1</v>
      </c>
      <c r="J1811" s="2" t="s">
        <v>27</v>
      </c>
      <c r="K1811" s="2" t="s">
        <v>28</v>
      </c>
      <c r="L1811" s="2" t="s">
        <v>4199</v>
      </c>
      <c r="M1811" s="2" t="s">
        <v>3962</v>
      </c>
      <c r="N1811" s="2" t="s">
        <v>30</v>
      </c>
      <c r="O1811" s="2" t="s">
        <v>1850</v>
      </c>
      <c r="P1811" s="2" t="s">
        <v>32</v>
      </c>
      <c r="Q1811" s="2">
        <v>796</v>
      </c>
      <c r="R1811" s="2" t="s">
        <v>33</v>
      </c>
      <c r="S1811" s="2">
        <v>2</v>
      </c>
      <c r="T1811" s="4">
        <v>20500</v>
      </c>
      <c r="U1811" s="4">
        <f>T1811*S1811</f>
        <v>41000</v>
      </c>
      <c r="V1811" s="4">
        <f t="shared" ref="V1811" si="87">U1811*1.12</f>
        <v>45920.000000000007</v>
      </c>
      <c r="W1811" s="2" t="s">
        <v>1271</v>
      </c>
      <c r="X1811" s="2">
        <v>2013</v>
      </c>
      <c r="Y1811" s="2" t="s">
        <v>4634</v>
      </c>
    </row>
    <row r="1812" spans="2:34" s="63" customFormat="1" ht="76.5" x14ac:dyDescent="0.2">
      <c r="B1812" s="64" t="s">
        <v>1860</v>
      </c>
      <c r="C1812" s="64" t="s">
        <v>23</v>
      </c>
      <c r="D1812" s="64" t="s">
        <v>1886</v>
      </c>
      <c r="E1812" s="64" t="s">
        <v>1887</v>
      </c>
      <c r="F1812" s="64" t="s">
        <v>1975</v>
      </c>
      <c r="G1812" s="64" t="s">
        <v>1976</v>
      </c>
      <c r="H1812" s="64" t="s">
        <v>959</v>
      </c>
      <c r="I1812" s="65">
        <v>0.1</v>
      </c>
      <c r="J1812" s="64" t="s">
        <v>27</v>
      </c>
      <c r="K1812" s="64" t="s">
        <v>28</v>
      </c>
      <c r="L1812" s="64" t="s">
        <v>1268</v>
      </c>
      <c r="M1812" s="64" t="s">
        <v>29</v>
      </c>
      <c r="N1812" s="64" t="s">
        <v>30</v>
      </c>
      <c r="O1812" s="64" t="s">
        <v>1850</v>
      </c>
      <c r="P1812" s="64" t="s">
        <v>32</v>
      </c>
      <c r="Q1812" s="64">
        <v>796</v>
      </c>
      <c r="R1812" s="64" t="s">
        <v>33</v>
      </c>
      <c r="S1812" s="64">
        <v>6</v>
      </c>
      <c r="T1812" s="66">
        <v>4500</v>
      </c>
      <c r="U1812" s="66">
        <v>0</v>
      </c>
      <c r="V1812" s="66">
        <f t="shared" ref="V1812:V1814" si="88">U1812*1.12</f>
        <v>0</v>
      </c>
      <c r="W1812" s="64" t="s">
        <v>34</v>
      </c>
      <c r="X1812" s="64">
        <v>2013</v>
      </c>
      <c r="Y1812" s="64"/>
      <c r="Z1812" s="170"/>
      <c r="AA1812" s="170"/>
      <c r="AB1812" s="170"/>
      <c r="AC1812" s="170"/>
      <c r="AD1812" s="170"/>
      <c r="AE1812" s="170"/>
      <c r="AF1812" s="170"/>
      <c r="AG1812" s="170"/>
      <c r="AH1812" s="170"/>
    </row>
    <row r="1813" spans="2:34" ht="76.5" x14ac:dyDescent="0.2">
      <c r="B1813" s="2" t="s">
        <v>4719</v>
      </c>
      <c r="C1813" s="2" t="s">
        <v>23</v>
      </c>
      <c r="D1813" s="2" t="s">
        <v>1886</v>
      </c>
      <c r="E1813" s="2" t="s">
        <v>1887</v>
      </c>
      <c r="F1813" s="2" t="s">
        <v>1975</v>
      </c>
      <c r="G1813" s="2" t="s">
        <v>1976</v>
      </c>
      <c r="H1813" s="2" t="s">
        <v>4513</v>
      </c>
      <c r="I1813" s="25">
        <v>0.1</v>
      </c>
      <c r="J1813" s="2" t="s">
        <v>27</v>
      </c>
      <c r="K1813" s="2" t="s">
        <v>28</v>
      </c>
      <c r="L1813" s="2" t="s">
        <v>4199</v>
      </c>
      <c r="M1813" s="2" t="s">
        <v>29</v>
      </c>
      <c r="N1813" s="2" t="s">
        <v>30</v>
      </c>
      <c r="O1813" s="2" t="s">
        <v>1850</v>
      </c>
      <c r="P1813" s="2" t="s">
        <v>32</v>
      </c>
      <c r="Q1813" s="2">
        <v>796</v>
      </c>
      <c r="R1813" s="2" t="s">
        <v>33</v>
      </c>
      <c r="S1813" s="2">
        <v>6</v>
      </c>
      <c r="T1813" s="4">
        <v>4500</v>
      </c>
      <c r="U1813" s="4">
        <f>T1813*S1813</f>
        <v>27000</v>
      </c>
      <c r="V1813" s="4">
        <f t="shared" si="88"/>
        <v>30240.000000000004</v>
      </c>
      <c r="W1813" s="2" t="s">
        <v>1271</v>
      </c>
      <c r="X1813" s="2">
        <v>2013</v>
      </c>
      <c r="Y1813" s="2" t="s">
        <v>4634</v>
      </c>
    </row>
    <row r="1814" spans="2:34" ht="63.75" x14ac:dyDescent="0.2">
      <c r="B1814" s="2" t="s">
        <v>4394</v>
      </c>
      <c r="C1814" s="2" t="s">
        <v>23</v>
      </c>
      <c r="D1814" s="2" t="s">
        <v>4399</v>
      </c>
      <c r="E1814" s="2" t="s">
        <v>4400</v>
      </c>
      <c r="F1814" s="2" t="s">
        <v>4395</v>
      </c>
      <c r="G1814" s="2"/>
      <c r="H1814" s="2" t="s">
        <v>1344</v>
      </c>
      <c r="I1814" s="25">
        <v>0.9</v>
      </c>
      <c r="J1814" s="26">
        <v>711000000</v>
      </c>
      <c r="K1814" s="2" t="s">
        <v>4396</v>
      </c>
      <c r="L1814" s="2" t="s">
        <v>4390</v>
      </c>
      <c r="M1814" s="2" t="s">
        <v>4397</v>
      </c>
      <c r="N1814" s="2" t="s">
        <v>30</v>
      </c>
      <c r="O1814" s="2" t="s">
        <v>4398</v>
      </c>
      <c r="P1814" s="2" t="s">
        <v>3780</v>
      </c>
      <c r="Q1814" s="2">
        <v>796</v>
      </c>
      <c r="R1814" s="2" t="s">
        <v>33</v>
      </c>
      <c r="S1814" s="4">
        <v>1</v>
      </c>
      <c r="T1814" s="4">
        <v>385200</v>
      </c>
      <c r="U1814" s="4">
        <f t="shared" ref="U1814" si="89">T1814*S1814</f>
        <v>385200</v>
      </c>
      <c r="V1814" s="4">
        <f t="shared" si="88"/>
        <v>431424.00000000006</v>
      </c>
      <c r="W1814" s="2" t="s">
        <v>34</v>
      </c>
      <c r="X1814" s="2">
        <v>2013</v>
      </c>
      <c r="Y1814" s="2"/>
    </row>
    <row r="1815" spans="2:34" ht="76.5" x14ac:dyDescent="0.2">
      <c r="B1815" s="2" t="s">
        <v>4401</v>
      </c>
      <c r="C1815" s="2" t="s">
        <v>23</v>
      </c>
      <c r="D1815" s="2" t="s">
        <v>4172</v>
      </c>
      <c r="E1815" s="2" t="s">
        <v>4173</v>
      </c>
      <c r="F1815" s="2" t="s">
        <v>1757</v>
      </c>
      <c r="G1815" s="27" t="s">
        <v>4402</v>
      </c>
      <c r="H1815" s="2" t="s">
        <v>1344</v>
      </c>
      <c r="I1815" s="25">
        <v>0.1</v>
      </c>
      <c r="J1815" s="2">
        <v>711000000</v>
      </c>
      <c r="K1815" s="2" t="s">
        <v>28</v>
      </c>
      <c r="L1815" s="2" t="s">
        <v>1268</v>
      </c>
      <c r="M1815" s="27" t="s">
        <v>4403</v>
      </c>
      <c r="N1815" s="2" t="s">
        <v>30</v>
      </c>
      <c r="O1815" s="2" t="s">
        <v>4222</v>
      </c>
      <c r="P1815" s="2" t="s">
        <v>1334</v>
      </c>
      <c r="Q1815" s="2">
        <v>796</v>
      </c>
      <c r="R1815" s="2" t="s">
        <v>33</v>
      </c>
      <c r="S1815" s="2">
        <v>300</v>
      </c>
      <c r="T1815" s="4">
        <v>1607.15</v>
      </c>
      <c r="U1815" s="4">
        <v>482142.85</v>
      </c>
      <c r="V1815" s="4">
        <v>540000</v>
      </c>
      <c r="W1815" s="2" t="s">
        <v>34</v>
      </c>
      <c r="X1815" s="2">
        <v>2013</v>
      </c>
      <c r="Y1815" s="2"/>
    </row>
    <row r="1816" spans="2:34" s="28" customFormat="1" ht="63.75" x14ac:dyDescent="0.25">
      <c r="B1816" s="2" t="s">
        <v>4404</v>
      </c>
      <c r="C1816" s="2" t="s">
        <v>23</v>
      </c>
      <c r="D1816" s="2" t="s">
        <v>4172</v>
      </c>
      <c r="E1816" s="2" t="s">
        <v>4173</v>
      </c>
      <c r="F1816" s="2" t="s">
        <v>1757</v>
      </c>
      <c r="G1816" s="27" t="s">
        <v>4405</v>
      </c>
      <c r="H1816" s="2" t="s">
        <v>1344</v>
      </c>
      <c r="I1816" s="25">
        <v>0.1</v>
      </c>
      <c r="J1816" s="2">
        <v>711000000</v>
      </c>
      <c r="K1816" s="2" t="s">
        <v>28</v>
      </c>
      <c r="L1816" s="2" t="s">
        <v>1268</v>
      </c>
      <c r="M1816" s="27" t="s">
        <v>4406</v>
      </c>
      <c r="N1816" s="2" t="s">
        <v>30</v>
      </c>
      <c r="O1816" s="2" t="s">
        <v>4222</v>
      </c>
      <c r="P1816" s="2" t="s">
        <v>1334</v>
      </c>
      <c r="Q1816" s="2">
        <v>796</v>
      </c>
      <c r="R1816" s="2" t="s">
        <v>33</v>
      </c>
      <c r="S1816" s="2">
        <v>408</v>
      </c>
      <c r="T1816" s="4">
        <v>1339.29</v>
      </c>
      <c r="U1816" s="4">
        <f>T1816*S1816</f>
        <v>546430.31999999995</v>
      </c>
      <c r="V1816" s="4">
        <v>612000</v>
      </c>
      <c r="W1816" s="2" t="s">
        <v>34</v>
      </c>
      <c r="X1816" s="2">
        <v>2013</v>
      </c>
      <c r="Y1816" s="2"/>
      <c r="Z1816" s="174"/>
      <c r="AA1816" s="174"/>
      <c r="AB1816" s="174"/>
      <c r="AC1816" s="174"/>
      <c r="AD1816" s="174"/>
      <c r="AE1816" s="174"/>
      <c r="AF1816" s="174"/>
      <c r="AG1816" s="174"/>
      <c r="AH1816" s="174"/>
    </row>
    <row r="1817" spans="2:34" s="41" customFormat="1" ht="63.75" x14ac:dyDescent="0.2">
      <c r="B1817" s="2" t="s">
        <v>4417</v>
      </c>
      <c r="C1817" s="42" t="s">
        <v>23</v>
      </c>
      <c r="D1817" s="42" t="s">
        <v>4418</v>
      </c>
      <c r="E1817" s="42" t="s">
        <v>4419</v>
      </c>
      <c r="F1817" s="42" t="s">
        <v>4420</v>
      </c>
      <c r="G1817" s="42" t="s">
        <v>4421</v>
      </c>
      <c r="H1817" s="42" t="s">
        <v>1344</v>
      </c>
      <c r="I1817" s="43">
        <v>0.9</v>
      </c>
      <c r="J1817" s="42">
        <v>711000000</v>
      </c>
      <c r="K1817" s="42" t="s">
        <v>4396</v>
      </c>
      <c r="L1817" s="42" t="s">
        <v>1268</v>
      </c>
      <c r="M1817" s="42" t="s">
        <v>4397</v>
      </c>
      <c r="N1817" s="44" t="str">
        <f>N1820</f>
        <v>DDP</v>
      </c>
      <c r="O1817" s="42" t="s">
        <v>1771</v>
      </c>
      <c r="P1817" s="42" t="s">
        <v>1334</v>
      </c>
      <c r="Q1817" s="42">
        <v>839</v>
      </c>
      <c r="R1817" s="42" t="s">
        <v>4422</v>
      </c>
      <c r="S1817" s="45">
        <v>3</v>
      </c>
      <c r="T1817" s="45">
        <v>30000</v>
      </c>
      <c r="U1817" s="45">
        <f>S1817*T1817</f>
        <v>90000</v>
      </c>
      <c r="V1817" s="45">
        <f t="shared" ref="V1817:V1824" si="90">U1817*1.12</f>
        <v>100800.00000000001</v>
      </c>
      <c r="W1817" s="2" t="s">
        <v>34</v>
      </c>
      <c r="X1817" s="42">
        <v>2013</v>
      </c>
      <c r="Y1817" s="42"/>
      <c r="Z1817" s="175"/>
      <c r="AA1817" s="175"/>
      <c r="AB1817" s="175"/>
      <c r="AC1817" s="175"/>
      <c r="AD1817" s="175"/>
      <c r="AE1817" s="175"/>
      <c r="AF1817" s="175"/>
      <c r="AG1817" s="175"/>
      <c r="AH1817" s="175"/>
    </row>
    <row r="1818" spans="2:34" s="41" customFormat="1" ht="63.75" x14ac:dyDescent="0.2">
      <c r="B1818" s="2" t="s">
        <v>4423</v>
      </c>
      <c r="C1818" s="42" t="s">
        <v>23</v>
      </c>
      <c r="D1818" s="42" t="s">
        <v>4424</v>
      </c>
      <c r="E1818" s="42" t="s">
        <v>4425</v>
      </c>
      <c r="F1818" s="42" t="s">
        <v>4426</v>
      </c>
      <c r="G1818" s="42"/>
      <c r="H1818" s="42" t="s">
        <v>1344</v>
      </c>
      <c r="I1818" s="43">
        <v>0.9</v>
      </c>
      <c r="J1818" s="42">
        <v>711000000</v>
      </c>
      <c r="K1818" s="42" t="s">
        <v>4396</v>
      </c>
      <c r="L1818" s="42" t="s">
        <v>1268</v>
      </c>
      <c r="M1818" s="42" t="s">
        <v>4397</v>
      </c>
      <c r="N1818" s="44" t="str">
        <f>N1820</f>
        <v>DDP</v>
      </c>
      <c r="O1818" s="42" t="s">
        <v>1771</v>
      </c>
      <c r="P1818" s="42" t="s">
        <v>1334</v>
      </c>
      <c r="Q1818" s="42">
        <v>796</v>
      </c>
      <c r="R1818" s="42" t="s">
        <v>4427</v>
      </c>
      <c r="S1818" s="45">
        <v>1</v>
      </c>
      <c r="T1818" s="45">
        <v>18000</v>
      </c>
      <c r="U1818" s="45">
        <f>T1818*S1818</f>
        <v>18000</v>
      </c>
      <c r="V1818" s="45">
        <f t="shared" si="90"/>
        <v>20160.000000000004</v>
      </c>
      <c r="W1818" s="2" t="s">
        <v>34</v>
      </c>
      <c r="X1818" s="42">
        <v>2013</v>
      </c>
      <c r="Y1818" s="42"/>
      <c r="Z1818" s="175"/>
      <c r="AA1818" s="175"/>
      <c r="AB1818" s="175"/>
      <c r="AC1818" s="175"/>
      <c r="AD1818" s="175"/>
      <c r="AE1818" s="175"/>
      <c r="AF1818" s="175"/>
      <c r="AG1818" s="175"/>
      <c r="AH1818" s="175"/>
    </row>
    <row r="1819" spans="2:34" s="41" customFormat="1" ht="63.75" x14ac:dyDescent="0.2">
      <c r="B1819" s="2" t="s">
        <v>4428</v>
      </c>
      <c r="C1819" s="42" t="s">
        <v>23</v>
      </c>
      <c r="D1819" s="42" t="s">
        <v>4429</v>
      </c>
      <c r="E1819" s="42" t="s">
        <v>4430</v>
      </c>
      <c r="F1819" s="42" t="s">
        <v>4431</v>
      </c>
      <c r="G1819" s="42" t="s">
        <v>4432</v>
      </c>
      <c r="H1819" s="42" t="s">
        <v>1344</v>
      </c>
      <c r="I1819" s="43">
        <v>0.9</v>
      </c>
      <c r="J1819" s="42">
        <f t="shared" ref="J1819:J1826" si="91">J1818</f>
        <v>711000000</v>
      </c>
      <c r="K1819" s="42" t="s">
        <v>4396</v>
      </c>
      <c r="L1819" s="42" t="s">
        <v>1268</v>
      </c>
      <c r="M1819" s="42" t="s">
        <v>4397</v>
      </c>
      <c r="N1819" s="44" t="str">
        <f>N1820</f>
        <v>DDP</v>
      </c>
      <c r="O1819" s="42" t="s">
        <v>1771</v>
      </c>
      <c r="P1819" s="42" t="s">
        <v>1334</v>
      </c>
      <c r="Q1819" s="42">
        <v>796</v>
      </c>
      <c r="R1819" s="42" t="s">
        <v>4427</v>
      </c>
      <c r="S1819" s="45">
        <v>2</v>
      </c>
      <c r="T1819" s="45">
        <v>12000</v>
      </c>
      <c r="U1819" s="45">
        <f>T1819*S1819</f>
        <v>24000</v>
      </c>
      <c r="V1819" s="45">
        <f t="shared" si="90"/>
        <v>26880.000000000004</v>
      </c>
      <c r="W1819" s="2" t="s">
        <v>34</v>
      </c>
      <c r="X1819" s="42">
        <v>2013</v>
      </c>
      <c r="Y1819" s="42"/>
      <c r="Z1819" s="175"/>
      <c r="AA1819" s="175"/>
      <c r="AB1819" s="175"/>
      <c r="AC1819" s="175"/>
      <c r="AD1819" s="175"/>
      <c r="AE1819" s="175"/>
      <c r="AF1819" s="175"/>
      <c r="AG1819" s="175"/>
      <c r="AH1819" s="175"/>
    </row>
    <row r="1820" spans="2:34" s="109" customFormat="1" ht="63.75" x14ac:dyDescent="0.2">
      <c r="B1820" s="64" t="s">
        <v>4433</v>
      </c>
      <c r="C1820" s="92" t="s">
        <v>4408</v>
      </c>
      <c r="D1820" s="94" t="s">
        <v>4434</v>
      </c>
      <c r="E1820" s="96" t="s">
        <v>4435</v>
      </c>
      <c r="F1820" s="96" t="s">
        <v>4436</v>
      </c>
      <c r="G1820" s="92"/>
      <c r="H1820" s="94" t="s">
        <v>1344</v>
      </c>
      <c r="I1820" s="103">
        <v>0.9</v>
      </c>
      <c r="J1820" s="104">
        <f t="shared" si="91"/>
        <v>711000000</v>
      </c>
      <c r="K1820" s="94" t="s">
        <v>4396</v>
      </c>
      <c r="L1820" s="104" t="s">
        <v>1268</v>
      </c>
      <c r="M1820" s="94" t="s">
        <v>4397</v>
      </c>
      <c r="N1820" s="94" t="s">
        <v>30</v>
      </c>
      <c r="O1820" s="104" t="s">
        <v>1771</v>
      </c>
      <c r="P1820" s="94" t="s">
        <v>1334</v>
      </c>
      <c r="Q1820" s="106">
        <v>112</v>
      </c>
      <c r="R1820" s="94" t="s">
        <v>985</v>
      </c>
      <c r="S1820" s="94">
        <v>60</v>
      </c>
      <c r="T1820" s="94">
        <v>250</v>
      </c>
      <c r="U1820" s="105">
        <v>0</v>
      </c>
      <c r="V1820" s="94">
        <v>0</v>
      </c>
      <c r="W1820" s="64" t="s">
        <v>34</v>
      </c>
      <c r="X1820" s="106">
        <v>2013</v>
      </c>
      <c r="Y1820" s="105"/>
      <c r="Z1820" s="175"/>
      <c r="AA1820" s="175"/>
      <c r="AB1820" s="175"/>
      <c r="AC1820" s="175"/>
      <c r="AD1820" s="175"/>
      <c r="AE1820" s="175"/>
      <c r="AF1820" s="175"/>
      <c r="AG1820" s="175"/>
      <c r="AH1820" s="175"/>
    </row>
    <row r="1821" spans="2:34" s="41" customFormat="1" ht="63.75" x14ac:dyDescent="0.2">
      <c r="B1821" s="2" t="s">
        <v>4600</v>
      </c>
      <c r="C1821" s="31" t="s">
        <v>4408</v>
      </c>
      <c r="D1821" s="110" t="s">
        <v>4601</v>
      </c>
      <c r="E1821" s="36" t="s">
        <v>4602</v>
      </c>
      <c r="F1821" s="36" t="s">
        <v>4603</v>
      </c>
      <c r="G1821" s="31"/>
      <c r="H1821" s="34" t="s">
        <v>1344</v>
      </c>
      <c r="I1821" s="46">
        <v>0.9</v>
      </c>
      <c r="J1821" s="42">
        <f t="shared" si="91"/>
        <v>711000000</v>
      </c>
      <c r="K1821" s="34" t="s">
        <v>4396</v>
      </c>
      <c r="L1821" s="42" t="s">
        <v>1268</v>
      </c>
      <c r="M1821" s="34" t="s">
        <v>4397</v>
      </c>
      <c r="N1821" s="34" t="s">
        <v>30</v>
      </c>
      <c r="O1821" s="42" t="s">
        <v>1771</v>
      </c>
      <c r="P1821" s="34" t="s">
        <v>1334</v>
      </c>
      <c r="Q1821" s="47">
        <v>112</v>
      </c>
      <c r="R1821" s="34" t="s">
        <v>985</v>
      </c>
      <c r="S1821" s="34">
        <v>60</v>
      </c>
      <c r="T1821" s="34">
        <v>250</v>
      </c>
      <c r="U1821" s="48">
        <f>S1821*T1821</f>
        <v>15000</v>
      </c>
      <c r="V1821" s="34">
        <f t="shared" ref="V1821" si="92">U1821*1.12</f>
        <v>16800</v>
      </c>
      <c r="W1821" s="2" t="s">
        <v>34</v>
      </c>
      <c r="X1821" s="47">
        <v>2013</v>
      </c>
      <c r="Y1821" s="48" t="s">
        <v>4604</v>
      </c>
      <c r="Z1821" s="175"/>
      <c r="AA1821" s="175"/>
      <c r="AB1821" s="175"/>
      <c r="AC1821" s="175"/>
      <c r="AD1821" s="175"/>
      <c r="AE1821" s="175"/>
      <c r="AF1821" s="175"/>
      <c r="AG1821" s="175"/>
      <c r="AH1821" s="175"/>
    </row>
    <row r="1822" spans="2:34" s="41" customFormat="1" ht="63.75" x14ac:dyDescent="0.2">
      <c r="B1822" s="2" t="s">
        <v>4437</v>
      </c>
      <c r="C1822" s="31" t="s">
        <v>23</v>
      </c>
      <c r="D1822" s="34" t="s">
        <v>4438</v>
      </c>
      <c r="E1822" s="36" t="s">
        <v>4439</v>
      </c>
      <c r="F1822" s="36" t="s">
        <v>4440</v>
      </c>
      <c r="G1822" s="31"/>
      <c r="H1822" s="34" t="s">
        <v>1344</v>
      </c>
      <c r="I1822" s="46">
        <v>0.9</v>
      </c>
      <c r="J1822" s="42">
        <f>J1820</f>
        <v>711000000</v>
      </c>
      <c r="K1822" s="34" t="s">
        <v>4396</v>
      </c>
      <c r="L1822" s="42" t="s">
        <v>1268</v>
      </c>
      <c r="M1822" s="34" t="s">
        <v>4397</v>
      </c>
      <c r="N1822" s="34" t="str">
        <f>N1820</f>
        <v>DDP</v>
      </c>
      <c r="O1822" s="42" t="s">
        <v>1771</v>
      </c>
      <c r="P1822" s="34" t="s">
        <v>1334</v>
      </c>
      <c r="Q1822" s="42">
        <v>796</v>
      </c>
      <c r="R1822" s="2" t="s">
        <v>33</v>
      </c>
      <c r="S1822" s="111">
        <v>300</v>
      </c>
      <c r="T1822" s="34">
        <v>20</v>
      </c>
      <c r="U1822" s="48">
        <f>T1822*S1822</f>
        <v>6000</v>
      </c>
      <c r="V1822" s="34">
        <f t="shared" si="90"/>
        <v>6720.0000000000009</v>
      </c>
      <c r="W1822" s="2" t="s">
        <v>34</v>
      </c>
      <c r="X1822" s="47">
        <v>2013</v>
      </c>
      <c r="Y1822" s="48"/>
      <c r="Z1822" s="175"/>
      <c r="AA1822" s="175"/>
      <c r="AB1822" s="175"/>
      <c r="AC1822" s="175"/>
      <c r="AD1822" s="175"/>
      <c r="AE1822" s="175"/>
      <c r="AF1822" s="175"/>
      <c r="AG1822" s="175"/>
      <c r="AH1822" s="175"/>
    </row>
    <row r="1823" spans="2:34" s="41" customFormat="1" ht="63.75" x14ac:dyDescent="0.2">
      <c r="B1823" s="2" t="s">
        <v>4441</v>
      </c>
      <c r="C1823" s="31" t="s">
        <v>23</v>
      </c>
      <c r="D1823" s="49" t="s">
        <v>4442</v>
      </c>
      <c r="E1823" s="39" t="s">
        <v>4443</v>
      </c>
      <c r="F1823" s="36" t="s">
        <v>4444</v>
      </c>
      <c r="G1823" s="31"/>
      <c r="H1823" s="34" t="s">
        <v>1344</v>
      </c>
      <c r="I1823" s="46">
        <v>0.9</v>
      </c>
      <c r="J1823" s="42">
        <f t="shared" si="91"/>
        <v>711000000</v>
      </c>
      <c r="K1823" s="34" t="s">
        <v>4396</v>
      </c>
      <c r="L1823" s="42" t="s">
        <v>1268</v>
      </c>
      <c r="M1823" s="34" t="s">
        <v>4397</v>
      </c>
      <c r="N1823" s="34" t="str">
        <f>N1822</f>
        <v>DDP</v>
      </c>
      <c r="O1823" s="42" t="s">
        <v>1771</v>
      </c>
      <c r="P1823" s="34" t="s">
        <v>1334</v>
      </c>
      <c r="Q1823" s="42">
        <v>796</v>
      </c>
      <c r="R1823" s="2" t="s">
        <v>33</v>
      </c>
      <c r="S1823" s="111">
        <v>3</v>
      </c>
      <c r="T1823" s="34">
        <v>2500</v>
      </c>
      <c r="U1823" s="48">
        <f>T1823*S1823</f>
        <v>7500</v>
      </c>
      <c r="V1823" s="34">
        <f t="shared" si="90"/>
        <v>8400</v>
      </c>
      <c r="W1823" s="2" t="s">
        <v>34</v>
      </c>
      <c r="X1823" s="47">
        <v>2013</v>
      </c>
      <c r="Y1823" s="48"/>
      <c r="Z1823" s="175"/>
      <c r="AA1823" s="175"/>
      <c r="AB1823" s="175"/>
      <c r="AC1823" s="175"/>
      <c r="AD1823" s="175"/>
      <c r="AE1823" s="175"/>
      <c r="AF1823" s="175"/>
      <c r="AG1823" s="175"/>
      <c r="AH1823" s="175"/>
    </row>
    <row r="1824" spans="2:34" s="41" customFormat="1" ht="63.75" x14ac:dyDescent="0.2">
      <c r="B1824" s="2" t="s">
        <v>4445</v>
      </c>
      <c r="C1824" s="31" t="s">
        <v>23</v>
      </c>
      <c r="D1824" s="34" t="s">
        <v>4446</v>
      </c>
      <c r="E1824" s="36" t="s">
        <v>4447</v>
      </c>
      <c r="F1824" s="36" t="s">
        <v>4444</v>
      </c>
      <c r="G1824" s="31"/>
      <c r="H1824" s="34" t="s">
        <v>1344</v>
      </c>
      <c r="I1824" s="46">
        <v>0.9</v>
      </c>
      <c r="J1824" s="42">
        <f t="shared" si="91"/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N1823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11">
        <v>2</v>
      </c>
      <c r="T1824" s="34">
        <v>3500</v>
      </c>
      <c r="U1824" s="48">
        <f>T1824*S1824</f>
        <v>7000</v>
      </c>
      <c r="V1824" s="34">
        <f t="shared" si="90"/>
        <v>7840.0000000000009</v>
      </c>
      <c r="W1824" s="2" t="s">
        <v>34</v>
      </c>
      <c r="X1824" s="47">
        <v>2013</v>
      </c>
      <c r="Y1824" s="48"/>
      <c r="Z1824" s="175"/>
      <c r="AA1824" s="175"/>
      <c r="AB1824" s="175"/>
      <c r="AC1824" s="175"/>
      <c r="AD1824" s="175"/>
      <c r="AE1824" s="175"/>
      <c r="AF1824" s="175"/>
      <c r="AG1824" s="175"/>
      <c r="AH1824" s="175"/>
    </row>
    <row r="1825" spans="1:34" s="102" customFormat="1" ht="63.75" x14ac:dyDescent="0.2">
      <c r="B1825" s="64" t="s">
        <v>4448</v>
      </c>
      <c r="C1825" s="92" t="s">
        <v>4408</v>
      </c>
      <c r="D1825" s="92" t="s">
        <v>4449</v>
      </c>
      <c r="E1825" s="96" t="s">
        <v>4450</v>
      </c>
      <c r="F1825" s="96" t="s">
        <v>4451</v>
      </c>
      <c r="G1825" s="92"/>
      <c r="H1825" s="94" t="s">
        <v>1344</v>
      </c>
      <c r="I1825" s="103">
        <v>0.9</v>
      </c>
      <c r="J1825" s="104">
        <f t="shared" si="91"/>
        <v>711000000</v>
      </c>
      <c r="K1825" s="94" t="s">
        <v>4396</v>
      </c>
      <c r="L1825" s="104" t="s">
        <v>1268</v>
      </c>
      <c r="M1825" s="94" t="s">
        <v>4397</v>
      </c>
      <c r="N1825" s="94" t="s">
        <v>30</v>
      </c>
      <c r="O1825" s="104" t="s">
        <v>1771</v>
      </c>
      <c r="P1825" s="94" t="s">
        <v>1334</v>
      </c>
      <c r="Q1825" s="104">
        <v>796</v>
      </c>
      <c r="R1825" s="64" t="s">
        <v>33</v>
      </c>
      <c r="S1825" s="112">
        <v>3</v>
      </c>
      <c r="T1825" s="94">
        <v>7500</v>
      </c>
      <c r="U1825" s="105">
        <v>0</v>
      </c>
      <c r="V1825" s="94">
        <f>U1825*112%</f>
        <v>0</v>
      </c>
      <c r="W1825" s="2" t="s">
        <v>34</v>
      </c>
      <c r="X1825" s="106">
        <v>2012</v>
      </c>
      <c r="Y1825" s="105"/>
      <c r="Z1825" s="176"/>
      <c r="AA1825" s="176"/>
      <c r="AB1825" s="176"/>
      <c r="AC1825" s="176"/>
      <c r="AD1825" s="176"/>
      <c r="AE1825" s="176"/>
      <c r="AF1825" s="176"/>
      <c r="AG1825" s="176"/>
      <c r="AH1825" s="176"/>
    </row>
    <row r="1826" spans="1:34" s="50" customFormat="1" ht="63.75" x14ac:dyDescent="0.2">
      <c r="B1826" s="2" t="s">
        <v>4597</v>
      </c>
      <c r="C1826" s="31" t="s">
        <v>4408</v>
      </c>
      <c r="D1826" s="51" t="s">
        <v>4596</v>
      </c>
      <c r="E1826" s="36" t="s">
        <v>4450</v>
      </c>
      <c r="F1826" s="36" t="s">
        <v>4451</v>
      </c>
      <c r="G1826" s="31"/>
      <c r="H1826" s="34" t="s">
        <v>1344</v>
      </c>
      <c r="I1826" s="46">
        <v>0.9</v>
      </c>
      <c r="J1826" s="42">
        <f t="shared" si="91"/>
        <v>711000000</v>
      </c>
      <c r="K1826" s="34" t="s">
        <v>4396</v>
      </c>
      <c r="L1826" s="42" t="s">
        <v>1268</v>
      </c>
      <c r="M1826" s="34" t="s">
        <v>4397</v>
      </c>
      <c r="N1826" s="34" t="s">
        <v>30</v>
      </c>
      <c r="O1826" s="42" t="s">
        <v>1771</v>
      </c>
      <c r="P1826" s="34" t="s">
        <v>1334</v>
      </c>
      <c r="Q1826" s="42">
        <v>796</v>
      </c>
      <c r="R1826" s="2" t="s">
        <v>33</v>
      </c>
      <c r="S1826" s="111">
        <v>3</v>
      </c>
      <c r="T1826" s="34">
        <v>7500</v>
      </c>
      <c r="U1826" s="48">
        <f>S1826*T1826</f>
        <v>22500</v>
      </c>
      <c r="V1826" s="34">
        <f>U1826*112%</f>
        <v>25200.000000000004</v>
      </c>
      <c r="W1826" s="2" t="s">
        <v>34</v>
      </c>
      <c r="X1826" s="47">
        <v>2013</v>
      </c>
      <c r="Y1826" s="48" t="s">
        <v>4605</v>
      </c>
      <c r="Z1826" s="176"/>
      <c r="AA1826" s="176"/>
      <c r="AB1826" s="176"/>
      <c r="AC1826" s="176"/>
      <c r="AD1826" s="176"/>
      <c r="AE1826" s="176"/>
      <c r="AF1826" s="176"/>
      <c r="AG1826" s="176"/>
      <c r="AH1826" s="176"/>
    </row>
    <row r="1827" spans="1:34" s="107" customFormat="1" ht="63.75" x14ac:dyDescent="0.25">
      <c r="B1827" s="108" t="s">
        <v>4503</v>
      </c>
      <c r="C1827" s="64" t="s">
        <v>23</v>
      </c>
      <c r="D1827" s="64" t="s">
        <v>4048</v>
      </c>
      <c r="E1827" s="64" t="s">
        <v>1687</v>
      </c>
      <c r="F1827" s="64" t="s">
        <v>4504</v>
      </c>
      <c r="G1827" s="64"/>
      <c r="H1827" s="64" t="s">
        <v>26</v>
      </c>
      <c r="I1827" s="65">
        <v>0.9</v>
      </c>
      <c r="J1827" s="64" t="s">
        <v>27</v>
      </c>
      <c r="K1827" s="64" t="s">
        <v>28</v>
      </c>
      <c r="L1827" s="64" t="s">
        <v>4505</v>
      </c>
      <c r="M1827" s="64" t="s">
        <v>4506</v>
      </c>
      <c r="N1827" s="64" t="s">
        <v>30</v>
      </c>
      <c r="O1827" s="64" t="s">
        <v>1689</v>
      </c>
      <c r="P1827" s="64" t="s">
        <v>1334</v>
      </c>
      <c r="Q1827" s="64">
        <v>868</v>
      </c>
      <c r="R1827" s="64" t="s">
        <v>1690</v>
      </c>
      <c r="S1827" s="64">
        <v>330</v>
      </c>
      <c r="T1827" s="66">
        <v>1240</v>
      </c>
      <c r="U1827" s="66">
        <v>0</v>
      </c>
      <c r="V1827" s="66">
        <f t="shared" ref="V1827:V1835" si="93">U1827*1.12</f>
        <v>0</v>
      </c>
      <c r="W1827" s="64" t="s">
        <v>34</v>
      </c>
      <c r="X1827" s="64">
        <v>2013</v>
      </c>
      <c r="Y1827" s="64"/>
      <c r="Z1827" s="177"/>
      <c r="AA1827" s="177"/>
      <c r="AB1827" s="177"/>
      <c r="AC1827" s="177"/>
      <c r="AD1827" s="177"/>
      <c r="AE1827" s="177"/>
      <c r="AF1827" s="177"/>
      <c r="AG1827" s="177"/>
      <c r="AH1827" s="177"/>
    </row>
    <row r="1828" spans="1:34" s="54" customFormat="1" ht="63.75" x14ac:dyDescent="0.25">
      <c r="B1828" s="55" t="s">
        <v>4598</v>
      </c>
      <c r="C1828" s="2" t="s">
        <v>23</v>
      </c>
      <c r="D1828" s="2" t="s">
        <v>4048</v>
      </c>
      <c r="E1828" s="2" t="s">
        <v>1687</v>
      </c>
      <c r="F1828" s="2" t="s">
        <v>4504</v>
      </c>
      <c r="G1828" s="2"/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4506</v>
      </c>
      <c r="N1828" s="2" t="s">
        <v>30</v>
      </c>
      <c r="O1828" s="2" t="s">
        <v>1689</v>
      </c>
      <c r="P1828" s="2" t="s">
        <v>1334</v>
      </c>
      <c r="Q1828" s="2">
        <v>868</v>
      </c>
      <c r="R1828" s="2" t="s">
        <v>1690</v>
      </c>
      <c r="S1828" s="2">
        <v>330</v>
      </c>
      <c r="T1828" s="4">
        <v>1240</v>
      </c>
      <c r="U1828" s="4">
        <f>T1828*S1828</f>
        <v>409200</v>
      </c>
      <c r="V1828" s="4">
        <f t="shared" si="93"/>
        <v>458304.00000000006</v>
      </c>
      <c r="W1828" s="2" t="s">
        <v>34</v>
      </c>
      <c r="X1828" s="2">
        <v>2013</v>
      </c>
      <c r="Y1828" s="2">
        <v>1.1100000000000001</v>
      </c>
      <c r="Z1828" s="177"/>
      <c r="AA1828" s="177"/>
      <c r="AB1828" s="177"/>
      <c r="AC1828" s="177"/>
      <c r="AD1828" s="177"/>
      <c r="AE1828" s="177"/>
      <c r="AF1828" s="177"/>
      <c r="AG1828" s="177"/>
      <c r="AH1828" s="177"/>
    </row>
    <row r="1829" spans="1:34" s="107" customFormat="1" ht="63.75" x14ac:dyDescent="0.25">
      <c r="B1829" s="108" t="s">
        <v>4507</v>
      </c>
      <c r="C1829" s="64" t="s">
        <v>23</v>
      </c>
      <c r="D1829" s="64" t="s">
        <v>4048</v>
      </c>
      <c r="E1829" s="64" t="s">
        <v>1687</v>
      </c>
      <c r="F1829" s="64" t="s">
        <v>4504</v>
      </c>
      <c r="G1829" s="64"/>
      <c r="H1829" s="64" t="s">
        <v>26</v>
      </c>
      <c r="I1829" s="65">
        <v>0.9</v>
      </c>
      <c r="J1829" s="64" t="s">
        <v>27</v>
      </c>
      <c r="K1829" s="64" t="s">
        <v>28</v>
      </c>
      <c r="L1829" s="64" t="s">
        <v>4505</v>
      </c>
      <c r="M1829" s="64" t="s">
        <v>4506</v>
      </c>
      <c r="N1829" s="64" t="s">
        <v>30</v>
      </c>
      <c r="O1829" s="64" t="s">
        <v>1689</v>
      </c>
      <c r="P1829" s="64" t="s">
        <v>1334</v>
      </c>
      <c r="Q1829" s="64">
        <v>868</v>
      </c>
      <c r="R1829" s="64" t="s">
        <v>1690</v>
      </c>
      <c r="S1829" s="64">
        <v>1000</v>
      </c>
      <c r="T1829" s="66">
        <v>200</v>
      </c>
      <c r="U1829" s="66">
        <v>0</v>
      </c>
      <c r="V1829" s="66">
        <f t="shared" si="93"/>
        <v>0</v>
      </c>
      <c r="W1829" s="64" t="s">
        <v>34</v>
      </c>
      <c r="X1829" s="64">
        <v>2013</v>
      </c>
      <c r="Y1829" s="64"/>
      <c r="Z1829" s="177"/>
      <c r="AA1829" s="177"/>
      <c r="AB1829" s="177"/>
      <c r="AC1829" s="177"/>
      <c r="AD1829" s="177"/>
      <c r="AE1829" s="177"/>
      <c r="AF1829" s="177"/>
      <c r="AG1829" s="177"/>
      <c r="AH1829" s="177"/>
    </row>
    <row r="1830" spans="1:34" s="54" customFormat="1" ht="63.75" x14ac:dyDescent="0.25">
      <c r="B1830" s="55" t="s">
        <v>4599</v>
      </c>
      <c r="C1830" s="2" t="s">
        <v>23</v>
      </c>
      <c r="D1830" s="2" t="s">
        <v>4048</v>
      </c>
      <c r="E1830" s="2" t="s">
        <v>1687</v>
      </c>
      <c r="F1830" s="2" t="s">
        <v>4504</v>
      </c>
      <c r="G1830" s="2"/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4506</v>
      </c>
      <c r="N1830" s="2" t="s">
        <v>30</v>
      </c>
      <c r="O1830" s="2" t="s">
        <v>1689</v>
      </c>
      <c r="P1830" s="2" t="s">
        <v>1334</v>
      </c>
      <c r="Q1830" s="2">
        <v>868</v>
      </c>
      <c r="R1830" s="2" t="s">
        <v>1690</v>
      </c>
      <c r="S1830" s="2">
        <v>1000</v>
      </c>
      <c r="T1830" s="4">
        <v>200</v>
      </c>
      <c r="U1830" s="4">
        <f>T1830*S1830</f>
        <v>200000</v>
      </c>
      <c r="V1830" s="4">
        <f t="shared" si="93"/>
        <v>224000.00000000003</v>
      </c>
      <c r="W1830" s="2" t="s">
        <v>34</v>
      </c>
      <c r="X1830" s="2">
        <v>2013</v>
      </c>
      <c r="Y1830" s="2">
        <v>1.1100000000000001</v>
      </c>
      <c r="Z1830" s="177"/>
      <c r="AA1830" s="177"/>
      <c r="AB1830" s="177"/>
      <c r="AC1830" s="177"/>
      <c r="AD1830" s="177"/>
      <c r="AE1830" s="177"/>
      <c r="AF1830" s="177"/>
      <c r="AG1830" s="177"/>
      <c r="AH1830" s="177"/>
    </row>
    <row r="1831" spans="1:34" ht="63.75" x14ac:dyDescent="0.2">
      <c r="B1831" s="2" t="s">
        <v>4508</v>
      </c>
      <c r="C1831" s="2" t="s">
        <v>23</v>
      </c>
      <c r="D1831" s="2" t="s">
        <v>4088</v>
      </c>
      <c r="E1831" s="2" t="s">
        <v>1421</v>
      </c>
      <c r="F1831" s="2" t="s">
        <v>4509</v>
      </c>
      <c r="G1831" s="2"/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4510</v>
      </c>
      <c r="M1831" s="2" t="s">
        <v>155</v>
      </c>
      <c r="N1831" s="2" t="s">
        <v>30</v>
      </c>
      <c r="O1831" s="2" t="s">
        <v>4199</v>
      </c>
      <c r="P1831" s="2" t="s">
        <v>1334</v>
      </c>
      <c r="Q1831" s="2">
        <v>112</v>
      </c>
      <c r="R1831" s="2" t="s">
        <v>985</v>
      </c>
      <c r="S1831" s="2">
        <v>2000</v>
      </c>
      <c r="T1831" s="4">
        <v>94</v>
      </c>
      <c r="U1831" s="4">
        <f>T1831*S1831</f>
        <v>188000</v>
      </c>
      <c r="V1831" s="4">
        <f t="shared" si="93"/>
        <v>210560.00000000003</v>
      </c>
      <c r="W1831" s="2" t="s">
        <v>34</v>
      </c>
      <c r="X1831" s="2">
        <v>2013</v>
      </c>
      <c r="Y1831" s="2"/>
    </row>
    <row r="1832" spans="1:34" s="41" customFormat="1" ht="63.75" x14ac:dyDescent="0.2">
      <c r="B1832" s="2" t="s">
        <v>4606</v>
      </c>
      <c r="C1832" s="42" t="s">
        <v>23</v>
      </c>
      <c r="D1832" s="42" t="s">
        <v>4607</v>
      </c>
      <c r="E1832" s="113" t="s">
        <v>4608</v>
      </c>
      <c r="F1832" s="113" t="s">
        <v>4609</v>
      </c>
      <c r="G1832" s="42"/>
      <c r="H1832" s="42" t="s">
        <v>1344</v>
      </c>
      <c r="I1832" s="43">
        <v>0.9</v>
      </c>
      <c r="J1832" s="42">
        <v>711000000</v>
      </c>
      <c r="K1832" s="42" t="s">
        <v>4396</v>
      </c>
      <c r="L1832" s="42" t="s">
        <v>4199</v>
      </c>
      <c r="M1832" s="42" t="s">
        <v>4397</v>
      </c>
      <c r="N1832" s="113" t="s">
        <v>30</v>
      </c>
      <c r="O1832" s="113" t="s">
        <v>4610</v>
      </c>
      <c r="P1832" s="113" t="s">
        <v>32</v>
      </c>
      <c r="Q1832" s="113">
        <v>796</v>
      </c>
      <c r="R1832" s="113" t="s">
        <v>33</v>
      </c>
      <c r="S1832" s="114">
        <v>460</v>
      </c>
      <c r="T1832" s="45">
        <v>320</v>
      </c>
      <c r="U1832" s="45">
        <f>S1832*T1832</f>
        <v>147200</v>
      </c>
      <c r="V1832" s="45">
        <f>U1832*1.12</f>
        <v>164864.00000000003</v>
      </c>
      <c r="W1832" s="42" t="s">
        <v>34</v>
      </c>
      <c r="X1832" s="42">
        <v>2013</v>
      </c>
      <c r="Y1832" s="42"/>
      <c r="Z1832" s="175"/>
      <c r="AA1832" s="175"/>
      <c r="AB1832" s="175"/>
      <c r="AC1832" s="175"/>
      <c r="AD1832" s="175"/>
      <c r="AE1832" s="175"/>
      <c r="AF1832" s="175"/>
      <c r="AG1832" s="175"/>
      <c r="AH1832" s="175"/>
    </row>
    <row r="1833" spans="1:34" s="120" customFormat="1" ht="63.75" x14ac:dyDescent="0.2">
      <c r="A1833" s="115"/>
      <c r="B1833" s="2" t="s">
        <v>4611</v>
      </c>
      <c r="C1833" s="113" t="s">
        <v>23</v>
      </c>
      <c r="D1833" s="116" t="s">
        <v>4612</v>
      </c>
      <c r="E1833" s="113" t="s">
        <v>4613</v>
      </c>
      <c r="F1833" s="113" t="s">
        <v>4614</v>
      </c>
      <c r="G1833" s="113"/>
      <c r="H1833" s="113" t="s">
        <v>1344</v>
      </c>
      <c r="I1833" s="117">
        <v>0.9</v>
      </c>
      <c r="J1833" s="113" t="s">
        <v>27</v>
      </c>
      <c r="K1833" s="113" t="s">
        <v>28</v>
      </c>
      <c r="L1833" s="113" t="s">
        <v>4199</v>
      </c>
      <c r="M1833" s="42" t="s">
        <v>4397</v>
      </c>
      <c r="N1833" s="113" t="s">
        <v>30</v>
      </c>
      <c r="O1833" s="113" t="s">
        <v>4610</v>
      </c>
      <c r="P1833" s="113" t="s">
        <v>32</v>
      </c>
      <c r="Q1833" s="113">
        <v>796</v>
      </c>
      <c r="R1833" s="113" t="s">
        <v>33</v>
      </c>
      <c r="S1833" s="118">
        <v>460</v>
      </c>
      <c r="T1833" s="119">
        <v>50</v>
      </c>
      <c r="U1833" s="119">
        <v>23000</v>
      </c>
      <c r="V1833" s="119">
        <v>25760.000000000004</v>
      </c>
      <c r="W1833" s="113" t="s">
        <v>34</v>
      </c>
      <c r="X1833" s="113">
        <v>2013</v>
      </c>
      <c r="Y1833" s="113"/>
      <c r="Z1833" s="178"/>
      <c r="AA1833" s="179"/>
      <c r="AB1833" s="180"/>
      <c r="AC1833" s="181"/>
      <c r="AD1833" s="182"/>
      <c r="AE1833" s="182"/>
      <c r="AF1833" s="182"/>
      <c r="AG1833" s="183"/>
      <c r="AH1833" s="183"/>
    </row>
    <row r="1834" spans="1:34" s="120" customFormat="1" ht="63.75" x14ac:dyDescent="0.2">
      <c r="A1834" s="115"/>
      <c r="B1834" s="2" t="s">
        <v>4615</v>
      </c>
      <c r="C1834" s="113" t="s">
        <v>23</v>
      </c>
      <c r="D1834" s="121" t="s">
        <v>4616</v>
      </c>
      <c r="E1834" s="113" t="s">
        <v>4617</v>
      </c>
      <c r="F1834" s="113" t="s">
        <v>4618</v>
      </c>
      <c r="G1834" s="113"/>
      <c r="H1834" s="113" t="s">
        <v>1344</v>
      </c>
      <c r="I1834" s="117">
        <v>0.9</v>
      </c>
      <c r="J1834" s="113" t="s">
        <v>27</v>
      </c>
      <c r="K1834" s="113" t="s">
        <v>28</v>
      </c>
      <c r="L1834" s="113" t="s">
        <v>4199</v>
      </c>
      <c r="M1834" s="42" t="s">
        <v>4397</v>
      </c>
      <c r="N1834" s="113" t="s">
        <v>30</v>
      </c>
      <c r="O1834" s="113" t="s">
        <v>4610</v>
      </c>
      <c r="P1834" s="113" t="s">
        <v>32</v>
      </c>
      <c r="Q1834" s="113">
        <v>796</v>
      </c>
      <c r="R1834" s="113" t="s">
        <v>33</v>
      </c>
      <c r="S1834" s="118">
        <v>40</v>
      </c>
      <c r="T1834" s="119">
        <v>650</v>
      </c>
      <c r="U1834" s="119">
        <v>26000</v>
      </c>
      <c r="V1834" s="119">
        <v>29120.000000000004</v>
      </c>
      <c r="W1834" s="113" t="s">
        <v>34</v>
      </c>
      <c r="X1834" s="113">
        <v>2013</v>
      </c>
      <c r="Y1834" s="113"/>
      <c r="Z1834" s="178"/>
      <c r="AA1834" s="179"/>
      <c r="AB1834" s="180"/>
      <c r="AC1834" s="181"/>
      <c r="AD1834" s="182"/>
      <c r="AE1834" s="182"/>
      <c r="AF1834" s="182"/>
      <c r="AG1834" s="183"/>
      <c r="AH1834" s="183"/>
    </row>
    <row r="1835" spans="1:34" x14ac:dyDescent="0.2">
      <c r="B1835" s="157" t="s">
        <v>1977</v>
      </c>
      <c r="C1835" s="158"/>
      <c r="D1835" s="159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5">
        <f>SUM(U15:U1814)</f>
        <v>709844054.17999995</v>
      </c>
      <c r="V1835" s="15">
        <f t="shared" si="93"/>
        <v>795025340.68159997</v>
      </c>
      <c r="W1835" s="14"/>
      <c r="X1835" s="14"/>
      <c r="Y1835" s="14"/>
    </row>
    <row r="1836" spans="1:34" ht="63.75" x14ac:dyDescent="0.2">
      <c r="B1836" s="2" t="s">
        <v>1978</v>
      </c>
      <c r="C1836" s="2" t="s">
        <v>23</v>
      </c>
      <c r="D1836" s="2" t="s">
        <v>4192</v>
      </c>
      <c r="E1836" s="2" t="s">
        <v>1979</v>
      </c>
      <c r="F1836" s="2" t="s">
        <v>1980</v>
      </c>
      <c r="G1836" s="2"/>
      <c r="H1836" s="2" t="s">
        <v>1344</v>
      </c>
      <c r="I1836" s="25">
        <v>0.1</v>
      </c>
      <c r="J1836" s="2" t="s">
        <v>27</v>
      </c>
      <c r="K1836" s="2" t="s">
        <v>28</v>
      </c>
      <c r="L1836" s="2" t="s">
        <v>1734</v>
      </c>
      <c r="M1836" s="2" t="s">
        <v>29</v>
      </c>
      <c r="N1836" s="2" t="s">
        <v>30</v>
      </c>
      <c r="O1836" s="2" t="s">
        <v>4201</v>
      </c>
      <c r="P1836" s="2" t="s">
        <v>1334</v>
      </c>
      <c r="Q1836" s="2"/>
      <c r="R1836" s="2"/>
      <c r="S1836" s="2"/>
      <c r="T1836" s="2"/>
      <c r="U1836" s="4">
        <v>600000</v>
      </c>
      <c r="V1836" s="4">
        <f t="shared" ref="V1836:V1899" si="94">U1836*1.12</f>
        <v>672000.00000000012</v>
      </c>
      <c r="W1836" s="2" t="s">
        <v>34</v>
      </c>
      <c r="X1836" s="2">
        <v>2013</v>
      </c>
      <c r="Y1836" s="2"/>
    </row>
    <row r="1837" spans="1:34" ht="76.5" x14ac:dyDescent="0.2">
      <c r="B1837" s="2" t="s">
        <v>1981</v>
      </c>
      <c r="C1837" s="2" t="s">
        <v>23</v>
      </c>
      <c r="D1837" s="2" t="s">
        <v>1883</v>
      </c>
      <c r="E1837" s="2" t="s">
        <v>1982</v>
      </c>
      <c r="F1837" s="2" t="s">
        <v>1983</v>
      </c>
      <c r="G1837" s="2"/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155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630000</v>
      </c>
      <c r="V1837" s="4">
        <f t="shared" si="94"/>
        <v>705600.00000000012</v>
      </c>
      <c r="W1837" s="2" t="s">
        <v>34</v>
      </c>
      <c r="X1837" s="2">
        <v>2013</v>
      </c>
      <c r="Y1837" s="2"/>
    </row>
    <row r="1838" spans="1:34" ht="76.5" x14ac:dyDescent="0.2">
      <c r="B1838" s="2" t="s">
        <v>1984</v>
      </c>
      <c r="C1838" s="2" t="s">
        <v>23</v>
      </c>
      <c r="D1838" s="2" t="s">
        <v>1883</v>
      </c>
      <c r="E1838" s="2" t="s">
        <v>1982</v>
      </c>
      <c r="F1838" s="2" t="s">
        <v>1983</v>
      </c>
      <c r="G1838" s="2"/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188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420000</v>
      </c>
      <c r="V1838" s="4">
        <f t="shared" si="94"/>
        <v>470400.00000000006</v>
      </c>
      <c r="W1838" s="2" t="s">
        <v>34</v>
      </c>
      <c r="X1838" s="2">
        <v>2013</v>
      </c>
      <c r="Y1838" s="2"/>
    </row>
    <row r="1839" spans="1:34" ht="76.5" x14ac:dyDescent="0.2">
      <c r="B1839" s="2" t="s">
        <v>1985</v>
      </c>
      <c r="C1839" s="2" t="s">
        <v>23</v>
      </c>
      <c r="D1839" s="2" t="s">
        <v>1883</v>
      </c>
      <c r="E1839" s="2" t="s">
        <v>1982</v>
      </c>
      <c r="F1839" s="2" t="s">
        <v>1983</v>
      </c>
      <c r="G1839" s="2"/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221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1050000</v>
      </c>
      <c r="V1839" s="4">
        <f t="shared" si="94"/>
        <v>1176000</v>
      </c>
      <c r="W1839" s="2" t="s">
        <v>34</v>
      </c>
      <c r="X1839" s="2">
        <v>2013</v>
      </c>
      <c r="Y1839" s="2"/>
    </row>
    <row r="1840" spans="1:34" ht="76.5" x14ac:dyDescent="0.2">
      <c r="B1840" s="2" t="s">
        <v>1986</v>
      </c>
      <c r="C1840" s="2" t="s">
        <v>23</v>
      </c>
      <c r="D1840" s="2" t="s">
        <v>1883</v>
      </c>
      <c r="E1840" s="2" t="s">
        <v>1982</v>
      </c>
      <c r="F1840" s="2" t="s">
        <v>1983</v>
      </c>
      <c r="G1840" s="2"/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550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770000</v>
      </c>
      <c r="V1840" s="4">
        <f t="shared" si="94"/>
        <v>862400.00000000012</v>
      </c>
      <c r="W1840" s="2" t="s">
        <v>34</v>
      </c>
      <c r="X1840" s="2">
        <v>2013</v>
      </c>
      <c r="Y1840" s="2"/>
    </row>
    <row r="1841" spans="2:25" ht="76.5" x14ac:dyDescent="0.2">
      <c r="B1841" s="2" t="s">
        <v>1987</v>
      </c>
      <c r="C1841" s="2" t="s">
        <v>23</v>
      </c>
      <c r="D1841" s="2" t="s">
        <v>1883</v>
      </c>
      <c r="E1841" s="2" t="s">
        <v>1982</v>
      </c>
      <c r="F1841" s="2" t="s">
        <v>1983</v>
      </c>
      <c r="G1841" s="2"/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418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700000</v>
      </c>
      <c r="V1841" s="4">
        <f t="shared" si="94"/>
        <v>784000.00000000012</v>
      </c>
      <c r="W1841" s="2" t="s">
        <v>34</v>
      </c>
      <c r="X1841" s="2">
        <v>2013</v>
      </c>
      <c r="Y1841" s="2"/>
    </row>
    <row r="1842" spans="2:25" ht="76.5" x14ac:dyDescent="0.2">
      <c r="B1842" s="2" t="s">
        <v>1988</v>
      </c>
      <c r="C1842" s="2" t="s">
        <v>23</v>
      </c>
      <c r="D1842" s="2" t="s">
        <v>1883</v>
      </c>
      <c r="E1842" s="2" t="s">
        <v>1982</v>
      </c>
      <c r="F1842" s="2" t="s">
        <v>1983</v>
      </c>
      <c r="G1842" s="2"/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484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1470000</v>
      </c>
      <c r="V1842" s="4">
        <f t="shared" si="94"/>
        <v>1646400.0000000002</v>
      </c>
      <c r="W1842" s="2" t="s">
        <v>34</v>
      </c>
      <c r="X1842" s="2">
        <v>2013</v>
      </c>
      <c r="Y1842" s="2"/>
    </row>
    <row r="1843" spans="2:25" ht="76.5" x14ac:dyDescent="0.2">
      <c r="B1843" s="2" t="s">
        <v>1989</v>
      </c>
      <c r="C1843" s="2" t="s">
        <v>23</v>
      </c>
      <c r="D1843" s="2" t="s">
        <v>1883</v>
      </c>
      <c r="E1843" s="2" t="s">
        <v>1982</v>
      </c>
      <c r="F1843" s="2" t="s">
        <v>1983</v>
      </c>
      <c r="G1843" s="2"/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254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560000</v>
      </c>
      <c r="V1843" s="4">
        <f t="shared" si="94"/>
        <v>627200.00000000012</v>
      </c>
      <c r="W1843" s="2" t="s">
        <v>34</v>
      </c>
      <c r="X1843" s="2">
        <v>2013</v>
      </c>
      <c r="Y1843" s="2"/>
    </row>
    <row r="1844" spans="2:25" ht="76.5" x14ac:dyDescent="0.2">
      <c r="B1844" s="2" t="s">
        <v>1990</v>
      </c>
      <c r="C1844" s="2" t="s">
        <v>23</v>
      </c>
      <c r="D1844" s="2" t="s">
        <v>1883</v>
      </c>
      <c r="E1844" s="2" t="s">
        <v>1982</v>
      </c>
      <c r="F1844" s="2" t="s">
        <v>1983</v>
      </c>
      <c r="G1844" s="2"/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385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140000</v>
      </c>
      <c r="V1844" s="4">
        <f t="shared" si="94"/>
        <v>156800.00000000003</v>
      </c>
      <c r="W1844" s="2" t="s">
        <v>34</v>
      </c>
      <c r="X1844" s="2">
        <v>2013</v>
      </c>
      <c r="Y1844" s="2"/>
    </row>
    <row r="1845" spans="2:25" ht="76.5" x14ac:dyDescent="0.2">
      <c r="B1845" s="2" t="s">
        <v>1991</v>
      </c>
      <c r="C1845" s="2" t="s">
        <v>23</v>
      </c>
      <c r="D1845" s="2" t="s">
        <v>1883</v>
      </c>
      <c r="E1845" s="2" t="s">
        <v>1982</v>
      </c>
      <c r="F1845" s="2" t="s">
        <v>1983</v>
      </c>
      <c r="G1845" s="2"/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3962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700000</v>
      </c>
      <c r="V1845" s="4">
        <f t="shared" si="94"/>
        <v>784000.00000000012</v>
      </c>
      <c r="W1845" s="2" t="s">
        <v>34</v>
      </c>
      <c r="X1845" s="2">
        <v>2013</v>
      </c>
      <c r="Y1845" s="2"/>
    </row>
    <row r="1846" spans="2:25" ht="76.5" x14ac:dyDescent="0.2">
      <c r="B1846" s="2" t="s">
        <v>1992</v>
      </c>
      <c r="C1846" s="2" t="s">
        <v>23</v>
      </c>
      <c r="D1846" s="2" t="s">
        <v>1883</v>
      </c>
      <c r="E1846" s="2" t="s">
        <v>1982</v>
      </c>
      <c r="F1846" s="2" t="s">
        <v>1983</v>
      </c>
      <c r="G1846" s="2"/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352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840000</v>
      </c>
      <c r="V1846" s="4">
        <f t="shared" si="94"/>
        <v>940800.00000000012</v>
      </c>
      <c r="W1846" s="2" t="s">
        <v>34</v>
      </c>
      <c r="X1846" s="2">
        <v>2013</v>
      </c>
      <c r="Y1846" s="2"/>
    </row>
    <row r="1847" spans="2:25" ht="76.5" x14ac:dyDescent="0.2">
      <c r="B1847" s="2" t="s">
        <v>1993</v>
      </c>
      <c r="C1847" s="2" t="s">
        <v>23</v>
      </c>
      <c r="D1847" s="2" t="s">
        <v>1883</v>
      </c>
      <c r="E1847" s="2" t="s">
        <v>1982</v>
      </c>
      <c r="F1847" s="2" t="s">
        <v>1983</v>
      </c>
      <c r="G1847" s="2"/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517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350000</v>
      </c>
      <c r="V1847" s="4">
        <f t="shared" si="94"/>
        <v>392000.00000000006</v>
      </c>
      <c r="W1847" s="2" t="s">
        <v>34</v>
      </c>
      <c r="X1847" s="2">
        <v>2013</v>
      </c>
      <c r="Y1847" s="2"/>
    </row>
    <row r="1848" spans="2:25" ht="63.75" x14ac:dyDescent="0.2">
      <c r="B1848" s="2" t="s">
        <v>1994</v>
      </c>
      <c r="C1848" s="2" t="s">
        <v>23</v>
      </c>
      <c r="D1848" s="2" t="s">
        <v>1883</v>
      </c>
      <c r="E1848" s="2" t="s">
        <v>1995</v>
      </c>
      <c r="F1848" s="2" t="s">
        <v>1996</v>
      </c>
      <c r="G1848" s="2" t="s">
        <v>1997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29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500000</v>
      </c>
      <c r="V1848" s="4">
        <f t="shared" si="94"/>
        <v>560000</v>
      </c>
      <c r="W1848" s="2" t="s">
        <v>34</v>
      </c>
      <c r="X1848" s="2">
        <v>2013</v>
      </c>
      <c r="Y1848" s="2"/>
    </row>
    <row r="1849" spans="2:25" ht="63.75" x14ac:dyDescent="0.2">
      <c r="B1849" s="2" t="s">
        <v>1998</v>
      </c>
      <c r="C1849" s="2" t="s">
        <v>23</v>
      </c>
      <c r="D1849" s="2" t="s">
        <v>1883</v>
      </c>
      <c r="E1849" s="2" t="s">
        <v>1995</v>
      </c>
      <c r="F1849" s="2" t="s">
        <v>1999</v>
      </c>
      <c r="G1849" s="2" t="s">
        <v>2000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29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350000</v>
      </c>
      <c r="V1849" s="4">
        <f t="shared" si="94"/>
        <v>392000.00000000006</v>
      </c>
      <c r="W1849" s="2" t="s">
        <v>34</v>
      </c>
      <c r="X1849" s="2">
        <v>2013</v>
      </c>
      <c r="Y1849" s="2"/>
    </row>
    <row r="1850" spans="2:25" ht="63.75" x14ac:dyDescent="0.2">
      <c r="B1850" s="2" t="s">
        <v>2001</v>
      </c>
      <c r="C1850" s="2" t="s">
        <v>23</v>
      </c>
      <c r="D1850" s="2" t="s">
        <v>1883</v>
      </c>
      <c r="E1850" s="2" t="s">
        <v>1995</v>
      </c>
      <c r="F1850" s="2" t="s">
        <v>1999</v>
      </c>
      <c r="G1850" s="2" t="s">
        <v>2002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29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350000</v>
      </c>
      <c r="V1850" s="4">
        <f t="shared" si="94"/>
        <v>392000.00000000006</v>
      </c>
      <c r="W1850" s="2" t="s">
        <v>34</v>
      </c>
      <c r="X1850" s="2">
        <v>2013</v>
      </c>
      <c r="Y1850" s="2"/>
    </row>
    <row r="1851" spans="2:25" ht="63.75" x14ac:dyDescent="0.2">
      <c r="B1851" s="2" t="s">
        <v>2003</v>
      </c>
      <c r="C1851" s="2" t="s">
        <v>23</v>
      </c>
      <c r="D1851" s="2" t="s">
        <v>1883</v>
      </c>
      <c r="E1851" s="2" t="s">
        <v>1995</v>
      </c>
      <c r="F1851" s="2" t="s">
        <v>2004</v>
      </c>
      <c r="G1851" s="2" t="s">
        <v>2005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29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350000</v>
      </c>
      <c r="V1851" s="4">
        <f t="shared" si="94"/>
        <v>392000.00000000006</v>
      </c>
      <c r="W1851" s="2" t="s">
        <v>34</v>
      </c>
      <c r="X1851" s="2">
        <v>2013</v>
      </c>
      <c r="Y1851" s="2"/>
    </row>
    <row r="1852" spans="2:25" ht="63.75" x14ac:dyDescent="0.2">
      <c r="B1852" s="2" t="s">
        <v>2006</v>
      </c>
      <c r="C1852" s="2" t="s">
        <v>23</v>
      </c>
      <c r="D1852" s="2" t="s">
        <v>1883</v>
      </c>
      <c r="E1852" s="2" t="s">
        <v>1995</v>
      </c>
      <c r="F1852" s="2" t="s">
        <v>2004</v>
      </c>
      <c r="G1852" s="2" t="s">
        <v>2007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29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350000</v>
      </c>
      <c r="V1852" s="4">
        <f t="shared" si="94"/>
        <v>392000.00000000006</v>
      </c>
      <c r="W1852" s="2" t="s">
        <v>34</v>
      </c>
      <c r="X1852" s="2">
        <v>2013</v>
      </c>
      <c r="Y1852" s="2"/>
    </row>
    <row r="1853" spans="2:25" ht="63.75" x14ac:dyDescent="0.2">
      <c r="B1853" s="2" t="s">
        <v>2008</v>
      </c>
      <c r="C1853" s="2" t="s">
        <v>23</v>
      </c>
      <c r="D1853" s="2" t="s">
        <v>1883</v>
      </c>
      <c r="E1853" s="2" t="s">
        <v>1995</v>
      </c>
      <c r="F1853" s="2" t="s">
        <v>2009</v>
      </c>
      <c r="G1853" s="2" t="s">
        <v>2010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29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350000</v>
      </c>
      <c r="V1853" s="4">
        <f t="shared" si="94"/>
        <v>392000.00000000006</v>
      </c>
      <c r="W1853" s="2" t="s">
        <v>34</v>
      </c>
      <c r="X1853" s="2">
        <v>2013</v>
      </c>
      <c r="Y1853" s="2"/>
    </row>
    <row r="1854" spans="2:25" ht="63.75" x14ac:dyDescent="0.2">
      <c r="B1854" s="2" t="s">
        <v>2011</v>
      </c>
      <c r="C1854" s="2" t="s">
        <v>23</v>
      </c>
      <c r="D1854" s="2" t="s">
        <v>1883</v>
      </c>
      <c r="E1854" s="2" t="s">
        <v>1995</v>
      </c>
      <c r="F1854" s="2" t="s">
        <v>2009</v>
      </c>
      <c r="G1854" s="2" t="s">
        <v>2012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29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350000</v>
      </c>
      <c r="V1854" s="4">
        <f t="shared" si="94"/>
        <v>392000.00000000006</v>
      </c>
      <c r="W1854" s="2" t="s">
        <v>34</v>
      </c>
      <c r="X1854" s="2">
        <v>2013</v>
      </c>
      <c r="Y1854" s="2"/>
    </row>
    <row r="1855" spans="2:25" ht="63.75" x14ac:dyDescent="0.2">
      <c r="B1855" s="2" t="s">
        <v>2013</v>
      </c>
      <c r="C1855" s="2" t="s">
        <v>23</v>
      </c>
      <c r="D1855" s="2" t="s">
        <v>1883</v>
      </c>
      <c r="E1855" s="2" t="s">
        <v>1995</v>
      </c>
      <c r="F1855" s="2" t="s">
        <v>2009</v>
      </c>
      <c r="G1855" s="2" t="s">
        <v>2014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29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350000</v>
      </c>
      <c r="V1855" s="4">
        <f t="shared" si="94"/>
        <v>392000.00000000006</v>
      </c>
      <c r="W1855" s="2" t="s">
        <v>34</v>
      </c>
      <c r="X1855" s="2">
        <v>2013</v>
      </c>
      <c r="Y1855" s="2"/>
    </row>
    <row r="1856" spans="2:25" ht="63.75" x14ac:dyDescent="0.2">
      <c r="B1856" s="2" t="s">
        <v>2015</v>
      </c>
      <c r="C1856" s="2" t="s">
        <v>23</v>
      </c>
      <c r="D1856" s="2" t="s">
        <v>1883</v>
      </c>
      <c r="E1856" s="2" t="s">
        <v>1995</v>
      </c>
      <c r="F1856" s="2" t="s">
        <v>2009</v>
      </c>
      <c r="G1856" s="2" t="s">
        <v>2016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29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350000</v>
      </c>
      <c r="V1856" s="4">
        <f t="shared" si="94"/>
        <v>392000.00000000006</v>
      </c>
      <c r="W1856" s="2" t="s">
        <v>34</v>
      </c>
      <c r="X1856" s="2">
        <v>2013</v>
      </c>
      <c r="Y1856" s="2"/>
    </row>
    <row r="1857" spans="2:25" ht="63.75" x14ac:dyDescent="0.2">
      <c r="B1857" s="2" t="s">
        <v>2017</v>
      </c>
      <c r="C1857" s="2" t="s">
        <v>23</v>
      </c>
      <c r="D1857" s="2" t="s">
        <v>1883</v>
      </c>
      <c r="E1857" s="2" t="s">
        <v>1995</v>
      </c>
      <c r="F1857" s="2" t="s">
        <v>2018</v>
      </c>
      <c r="G1857" s="2" t="s">
        <v>2019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29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350000</v>
      </c>
      <c r="V1857" s="4">
        <f t="shared" si="94"/>
        <v>392000.00000000006</v>
      </c>
      <c r="W1857" s="2" t="s">
        <v>34</v>
      </c>
      <c r="X1857" s="2">
        <v>2013</v>
      </c>
      <c r="Y1857" s="2"/>
    </row>
    <row r="1858" spans="2:25" ht="63.75" x14ac:dyDescent="0.2">
      <c r="B1858" s="2" t="s">
        <v>2020</v>
      </c>
      <c r="C1858" s="2" t="s">
        <v>23</v>
      </c>
      <c r="D1858" s="2" t="s">
        <v>1883</v>
      </c>
      <c r="E1858" s="2" t="s">
        <v>1995</v>
      </c>
      <c r="F1858" s="2" t="s">
        <v>2009</v>
      </c>
      <c r="G1858" s="2" t="s">
        <v>2021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29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350000</v>
      </c>
      <c r="V1858" s="4">
        <f t="shared" si="94"/>
        <v>392000.00000000006</v>
      </c>
      <c r="W1858" s="2" t="s">
        <v>34</v>
      </c>
      <c r="X1858" s="2">
        <v>2013</v>
      </c>
      <c r="Y1858" s="2"/>
    </row>
    <row r="1859" spans="2:25" ht="63.75" x14ac:dyDescent="0.2">
      <c r="B1859" s="2" t="s">
        <v>2022</v>
      </c>
      <c r="C1859" s="2" t="s">
        <v>23</v>
      </c>
      <c r="D1859" s="2" t="s">
        <v>1883</v>
      </c>
      <c r="E1859" s="2" t="s">
        <v>1995</v>
      </c>
      <c r="F1859" s="2" t="s">
        <v>2009</v>
      </c>
      <c r="G1859" s="2" t="s">
        <v>2023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29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350000</v>
      </c>
      <c r="V1859" s="4">
        <f t="shared" si="94"/>
        <v>392000.00000000006</v>
      </c>
      <c r="W1859" s="2" t="s">
        <v>34</v>
      </c>
      <c r="X1859" s="2">
        <v>2013</v>
      </c>
      <c r="Y1859" s="2"/>
    </row>
    <row r="1860" spans="2:25" ht="63.75" x14ac:dyDescent="0.2">
      <c r="B1860" s="2" t="s">
        <v>2024</v>
      </c>
      <c r="C1860" s="2" t="s">
        <v>23</v>
      </c>
      <c r="D1860" s="2" t="s">
        <v>1883</v>
      </c>
      <c r="E1860" s="2" t="s">
        <v>1995</v>
      </c>
      <c r="F1860" s="2" t="s">
        <v>2025</v>
      </c>
      <c r="G1860" s="2" t="s">
        <v>2026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29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350000</v>
      </c>
      <c r="V1860" s="4">
        <f t="shared" si="94"/>
        <v>392000.00000000006</v>
      </c>
      <c r="W1860" s="2" t="s">
        <v>34</v>
      </c>
      <c r="X1860" s="2">
        <v>2013</v>
      </c>
      <c r="Y1860" s="2"/>
    </row>
    <row r="1861" spans="2:25" ht="63.75" x14ac:dyDescent="0.2">
      <c r="B1861" s="2" t="s">
        <v>2027</v>
      </c>
      <c r="C1861" s="2" t="s">
        <v>23</v>
      </c>
      <c r="D1861" s="2" t="s">
        <v>1883</v>
      </c>
      <c r="E1861" s="2" t="s">
        <v>1995</v>
      </c>
      <c r="F1861" s="2" t="s">
        <v>2028</v>
      </c>
      <c r="G1861" s="2" t="s">
        <v>2029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29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350000</v>
      </c>
      <c r="V1861" s="4">
        <f t="shared" si="94"/>
        <v>392000.00000000006</v>
      </c>
      <c r="W1861" s="2" t="s">
        <v>34</v>
      </c>
      <c r="X1861" s="2">
        <v>2013</v>
      </c>
      <c r="Y1861" s="2"/>
    </row>
    <row r="1862" spans="2:25" ht="63.75" x14ac:dyDescent="0.2">
      <c r="B1862" s="2" t="s">
        <v>2030</v>
      </c>
      <c r="C1862" s="2" t="s">
        <v>23</v>
      </c>
      <c r="D1862" s="2" t="s">
        <v>1883</v>
      </c>
      <c r="E1862" s="2" t="s">
        <v>1995</v>
      </c>
      <c r="F1862" s="2" t="s">
        <v>2031</v>
      </c>
      <c r="G1862" s="2" t="s">
        <v>2032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29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500000</v>
      </c>
      <c r="V1862" s="4">
        <f t="shared" si="94"/>
        <v>560000</v>
      </c>
      <c r="W1862" s="2" t="s">
        <v>34</v>
      </c>
      <c r="X1862" s="2">
        <v>2013</v>
      </c>
      <c r="Y1862" s="2"/>
    </row>
    <row r="1863" spans="2:25" ht="63.75" x14ac:dyDescent="0.2">
      <c r="B1863" s="2" t="s">
        <v>2033</v>
      </c>
      <c r="C1863" s="2" t="s">
        <v>23</v>
      </c>
      <c r="D1863" s="2" t="s">
        <v>1883</v>
      </c>
      <c r="E1863" s="2" t="s">
        <v>1995</v>
      </c>
      <c r="F1863" s="2" t="s">
        <v>2034</v>
      </c>
      <c r="G1863" s="2" t="s">
        <v>2035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29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500000</v>
      </c>
      <c r="V1863" s="4">
        <f t="shared" si="94"/>
        <v>560000</v>
      </c>
      <c r="W1863" s="2" t="s">
        <v>34</v>
      </c>
      <c r="X1863" s="2">
        <v>2013</v>
      </c>
      <c r="Y1863" s="2"/>
    </row>
    <row r="1864" spans="2:25" ht="63.75" x14ac:dyDescent="0.2">
      <c r="B1864" s="2" t="s">
        <v>2036</v>
      </c>
      <c r="C1864" s="2" t="s">
        <v>23</v>
      </c>
      <c r="D1864" s="2" t="s">
        <v>1883</v>
      </c>
      <c r="E1864" s="2" t="s">
        <v>1995</v>
      </c>
      <c r="F1864" s="2" t="s">
        <v>2037</v>
      </c>
      <c r="G1864" s="2" t="s">
        <v>2038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29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500000</v>
      </c>
      <c r="V1864" s="4">
        <f t="shared" si="94"/>
        <v>560000</v>
      </c>
      <c r="W1864" s="2" t="s">
        <v>34</v>
      </c>
      <c r="X1864" s="2">
        <v>2013</v>
      </c>
      <c r="Y1864" s="2"/>
    </row>
    <row r="1865" spans="2:25" ht="63.75" x14ac:dyDescent="0.2">
      <c r="B1865" s="2" t="s">
        <v>2039</v>
      </c>
      <c r="C1865" s="2" t="s">
        <v>23</v>
      </c>
      <c r="D1865" s="2" t="s">
        <v>1883</v>
      </c>
      <c r="E1865" s="2" t="s">
        <v>1995</v>
      </c>
      <c r="F1865" s="2" t="s">
        <v>2040</v>
      </c>
      <c r="G1865" s="2" t="s">
        <v>2041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29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500000</v>
      </c>
      <c r="V1865" s="4">
        <f t="shared" si="94"/>
        <v>560000</v>
      </c>
      <c r="W1865" s="2" t="s">
        <v>34</v>
      </c>
      <c r="X1865" s="2">
        <v>2013</v>
      </c>
      <c r="Y1865" s="2"/>
    </row>
    <row r="1866" spans="2:25" ht="63.75" x14ac:dyDescent="0.2">
      <c r="B1866" s="2" t="s">
        <v>2042</v>
      </c>
      <c r="C1866" s="2" t="s">
        <v>23</v>
      </c>
      <c r="D1866" s="2" t="s">
        <v>1883</v>
      </c>
      <c r="E1866" s="2" t="s">
        <v>1995</v>
      </c>
      <c r="F1866" s="2" t="s">
        <v>2037</v>
      </c>
      <c r="G1866" s="2" t="s">
        <v>2043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29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500000</v>
      </c>
      <c r="V1866" s="4">
        <f t="shared" si="94"/>
        <v>560000</v>
      </c>
      <c r="W1866" s="2" t="s">
        <v>34</v>
      </c>
      <c r="X1866" s="2">
        <v>2013</v>
      </c>
      <c r="Y1866" s="2"/>
    </row>
    <row r="1867" spans="2:25" ht="63.75" x14ac:dyDescent="0.2">
      <c r="B1867" s="2" t="s">
        <v>2044</v>
      </c>
      <c r="C1867" s="2" t="s">
        <v>23</v>
      </c>
      <c r="D1867" s="2" t="s">
        <v>1883</v>
      </c>
      <c r="E1867" s="2" t="s">
        <v>1995</v>
      </c>
      <c r="F1867" s="2" t="s">
        <v>2045</v>
      </c>
      <c r="G1867" s="2" t="s">
        <v>2046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29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400000</v>
      </c>
      <c r="V1867" s="4">
        <f t="shared" si="94"/>
        <v>448000.00000000006</v>
      </c>
      <c r="W1867" s="2" t="s">
        <v>34</v>
      </c>
      <c r="X1867" s="2">
        <v>2013</v>
      </c>
      <c r="Y1867" s="2"/>
    </row>
    <row r="1868" spans="2:25" ht="63.75" x14ac:dyDescent="0.2">
      <c r="B1868" s="2" t="s">
        <v>2047</v>
      </c>
      <c r="C1868" s="2" t="s">
        <v>23</v>
      </c>
      <c r="D1868" s="2" t="s">
        <v>1883</v>
      </c>
      <c r="E1868" s="2" t="s">
        <v>1995</v>
      </c>
      <c r="F1868" s="2" t="s">
        <v>2048</v>
      </c>
      <c r="G1868" s="2" t="s">
        <v>2049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29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500000</v>
      </c>
      <c r="V1868" s="4">
        <f t="shared" si="94"/>
        <v>560000</v>
      </c>
      <c r="W1868" s="2" t="s">
        <v>34</v>
      </c>
      <c r="X1868" s="2">
        <v>2013</v>
      </c>
      <c r="Y1868" s="2"/>
    </row>
    <row r="1869" spans="2:25" ht="63.75" x14ac:dyDescent="0.2">
      <c r="B1869" s="2" t="s">
        <v>2050</v>
      </c>
      <c r="C1869" s="2" t="s">
        <v>23</v>
      </c>
      <c r="D1869" s="2" t="s">
        <v>1883</v>
      </c>
      <c r="E1869" s="2" t="s">
        <v>1995</v>
      </c>
      <c r="F1869" s="2" t="s">
        <v>2034</v>
      </c>
      <c r="G1869" s="2" t="s">
        <v>2051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29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500000</v>
      </c>
      <c r="V1869" s="4">
        <f t="shared" si="94"/>
        <v>560000</v>
      </c>
      <c r="W1869" s="2" t="s">
        <v>34</v>
      </c>
      <c r="X1869" s="2">
        <v>2013</v>
      </c>
      <c r="Y1869" s="2"/>
    </row>
    <row r="1870" spans="2:25" ht="63.75" x14ac:dyDescent="0.2">
      <c r="B1870" s="2" t="s">
        <v>2052</v>
      </c>
      <c r="C1870" s="2" t="s">
        <v>23</v>
      </c>
      <c r="D1870" s="2" t="s">
        <v>1883</v>
      </c>
      <c r="E1870" s="2" t="s">
        <v>1995</v>
      </c>
      <c r="F1870" s="2" t="s">
        <v>2034</v>
      </c>
      <c r="G1870" s="2" t="s">
        <v>2053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29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500000</v>
      </c>
      <c r="V1870" s="4">
        <f t="shared" si="94"/>
        <v>560000</v>
      </c>
      <c r="W1870" s="2" t="s">
        <v>34</v>
      </c>
      <c r="X1870" s="2">
        <v>2013</v>
      </c>
      <c r="Y1870" s="2"/>
    </row>
    <row r="1871" spans="2:25" ht="63.75" x14ac:dyDescent="0.2">
      <c r="B1871" s="2" t="s">
        <v>2054</v>
      </c>
      <c r="C1871" s="2" t="s">
        <v>23</v>
      </c>
      <c r="D1871" s="2" t="s">
        <v>1883</v>
      </c>
      <c r="E1871" s="2" t="s">
        <v>1995</v>
      </c>
      <c r="F1871" s="2" t="s">
        <v>2034</v>
      </c>
      <c r="G1871" s="2" t="s">
        <v>2055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29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500000</v>
      </c>
      <c r="V1871" s="4">
        <f t="shared" si="94"/>
        <v>560000</v>
      </c>
      <c r="W1871" s="2" t="s">
        <v>34</v>
      </c>
      <c r="X1871" s="2">
        <v>2013</v>
      </c>
      <c r="Y1871" s="2"/>
    </row>
    <row r="1872" spans="2:25" ht="63.75" x14ac:dyDescent="0.2">
      <c r="B1872" s="2" t="s">
        <v>2056</v>
      </c>
      <c r="C1872" s="2" t="s">
        <v>23</v>
      </c>
      <c r="D1872" s="2" t="s">
        <v>1883</v>
      </c>
      <c r="E1872" s="2" t="s">
        <v>1995</v>
      </c>
      <c r="F1872" s="2" t="s">
        <v>2034</v>
      </c>
      <c r="G1872" s="2" t="s">
        <v>2057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29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500000</v>
      </c>
      <c r="V1872" s="4">
        <f t="shared" si="94"/>
        <v>560000</v>
      </c>
      <c r="W1872" s="2" t="s">
        <v>34</v>
      </c>
      <c r="X1872" s="2">
        <v>2013</v>
      </c>
      <c r="Y1872" s="2"/>
    </row>
    <row r="1873" spans="2:25" ht="63.75" x14ac:dyDescent="0.2">
      <c r="B1873" s="2" t="s">
        <v>2058</v>
      </c>
      <c r="C1873" s="2" t="s">
        <v>23</v>
      </c>
      <c r="D1873" s="2" t="s">
        <v>1883</v>
      </c>
      <c r="E1873" s="2" t="s">
        <v>1995</v>
      </c>
      <c r="F1873" s="2" t="s">
        <v>2037</v>
      </c>
      <c r="G1873" s="2" t="s">
        <v>2059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155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500000</v>
      </c>
      <c r="V1873" s="4">
        <f t="shared" si="94"/>
        <v>560000</v>
      </c>
      <c r="W1873" s="2" t="s">
        <v>34</v>
      </c>
      <c r="X1873" s="2">
        <v>2013</v>
      </c>
      <c r="Y1873" s="2"/>
    </row>
    <row r="1874" spans="2:25" ht="63.75" x14ac:dyDescent="0.2">
      <c r="B1874" s="2" t="s">
        <v>2060</v>
      </c>
      <c r="C1874" s="2" t="s">
        <v>23</v>
      </c>
      <c r="D1874" s="2" t="s">
        <v>1883</v>
      </c>
      <c r="E1874" s="2" t="s">
        <v>1995</v>
      </c>
      <c r="F1874" s="2" t="s">
        <v>2061</v>
      </c>
      <c r="G1874" s="2" t="s">
        <v>2062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155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94"/>
        <v>240800.00000000003</v>
      </c>
      <c r="W1874" s="2" t="s">
        <v>34</v>
      </c>
      <c r="X1874" s="2">
        <v>2013</v>
      </c>
      <c r="Y1874" s="2"/>
    </row>
    <row r="1875" spans="2:25" ht="63.75" x14ac:dyDescent="0.2">
      <c r="B1875" s="2" t="s">
        <v>2063</v>
      </c>
      <c r="C1875" s="2" t="s">
        <v>23</v>
      </c>
      <c r="D1875" s="2" t="s">
        <v>1883</v>
      </c>
      <c r="E1875" s="2" t="s">
        <v>1995</v>
      </c>
      <c r="F1875" s="2" t="s">
        <v>2064</v>
      </c>
      <c r="G1875" s="2" t="s">
        <v>2065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155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94"/>
        <v>240800.00000000003</v>
      </c>
      <c r="W1875" s="2" t="s">
        <v>34</v>
      </c>
      <c r="X1875" s="2">
        <v>2013</v>
      </c>
      <c r="Y1875" s="2"/>
    </row>
    <row r="1876" spans="2:25" ht="63.75" x14ac:dyDescent="0.2">
      <c r="B1876" s="2" t="s">
        <v>2066</v>
      </c>
      <c r="C1876" s="2" t="s">
        <v>23</v>
      </c>
      <c r="D1876" s="2" t="s">
        <v>1883</v>
      </c>
      <c r="E1876" s="2" t="s">
        <v>1995</v>
      </c>
      <c r="F1876" s="2" t="s">
        <v>2064</v>
      </c>
      <c r="G1876" s="2" t="s">
        <v>2067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155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94"/>
        <v>240800.00000000003</v>
      </c>
      <c r="W1876" s="2" t="s">
        <v>34</v>
      </c>
      <c r="X1876" s="2">
        <v>2013</v>
      </c>
      <c r="Y1876" s="2"/>
    </row>
    <row r="1877" spans="2:25" ht="63.75" x14ac:dyDescent="0.2">
      <c r="B1877" s="2" t="s">
        <v>2068</v>
      </c>
      <c r="C1877" s="2" t="s">
        <v>23</v>
      </c>
      <c r="D1877" s="2" t="s">
        <v>1883</v>
      </c>
      <c r="E1877" s="2" t="s">
        <v>1995</v>
      </c>
      <c r="F1877" s="2" t="s">
        <v>2064</v>
      </c>
      <c r="G1877" s="2" t="s">
        <v>2069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155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94"/>
        <v>240800.00000000003</v>
      </c>
      <c r="W1877" s="2" t="s">
        <v>34</v>
      </c>
      <c r="X1877" s="2">
        <v>2013</v>
      </c>
      <c r="Y1877" s="2"/>
    </row>
    <row r="1878" spans="2:25" ht="63.75" x14ac:dyDescent="0.2">
      <c r="B1878" s="2" t="s">
        <v>2070</v>
      </c>
      <c r="C1878" s="2" t="s">
        <v>23</v>
      </c>
      <c r="D1878" s="2" t="s">
        <v>1883</v>
      </c>
      <c r="E1878" s="2" t="s">
        <v>1995</v>
      </c>
      <c r="F1878" s="2" t="s">
        <v>2064</v>
      </c>
      <c r="G1878" s="2" t="s">
        <v>2071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155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94"/>
        <v>240800.00000000003</v>
      </c>
      <c r="W1878" s="2" t="s">
        <v>34</v>
      </c>
      <c r="X1878" s="2">
        <v>2013</v>
      </c>
      <c r="Y1878" s="2"/>
    </row>
    <row r="1879" spans="2:25" ht="63.75" x14ac:dyDescent="0.2">
      <c r="B1879" s="2" t="s">
        <v>2072</v>
      </c>
      <c r="C1879" s="2" t="s">
        <v>23</v>
      </c>
      <c r="D1879" s="2" t="s">
        <v>1883</v>
      </c>
      <c r="E1879" s="2" t="s">
        <v>1995</v>
      </c>
      <c r="F1879" s="2" t="s">
        <v>2064</v>
      </c>
      <c r="G1879" s="2" t="s">
        <v>2073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155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94"/>
        <v>240800.00000000003</v>
      </c>
      <c r="W1879" s="2" t="s">
        <v>34</v>
      </c>
      <c r="X1879" s="2">
        <v>2013</v>
      </c>
      <c r="Y1879" s="2"/>
    </row>
    <row r="1880" spans="2:25" ht="63.75" x14ac:dyDescent="0.2">
      <c r="B1880" s="2" t="s">
        <v>2074</v>
      </c>
      <c r="C1880" s="2" t="s">
        <v>23</v>
      </c>
      <c r="D1880" s="2" t="s">
        <v>1883</v>
      </c>
      <c r="E1880" s="2" t="s">
        <v>1995</v>
      </c>
      <c r="F1880" s="2" t="s">
        <v>2064</v>
      </c>
      <c r="G1880" s="2" t="s">
        <v>2075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155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215000</v>
      </c>
      <c r="V1880" s="4">
        <f t="shared" si="94"/>
        <v>240800.00000000003</v>
      </c>
      <c r="W1880" s="2" t="s">
        <v>34</v>
      </c>
      <c r="X1880" s="2">
        <v>2013</v>
      </c>
      <c r="Y1880" s="2"/>
    </row>
    <row r="1881" spans="2:25" ht="63.75" x14ac:dyDescent="0.2">
      <c r="B1881" s="2" t="s">
        <v>2076</v>
      </c>
      <c r="C1881" s="2" t="s">
        <v>23</v>
      </c>
      <c r="D1881" s="2" t="s">
        <v>1883</v>
      </c>
      <c r="E1881" s="2" t="s">
        <v>1995</v>
      </c>
      <c r="F1881" s="2" t="s">
        <v>2064</v>
      </c>
      <c r="G1881" s="2" t="s">
        <v>2077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155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94"/>
        <v>240800.00000000003</v>
      </c>
      <c r="W1881" s="2" t="s">
        <v>34</v>
      </c>
      <c r="X1881" s="2">
        <v>2013</v>
      </c>
      <c r="Y1881" s="2"/>
    </row>
    <row r="1882" spans="2:25" ht="63.75" x14ac:dyDescent="0.2">
      <c r="B1882" s="2" t="s">
        <v>2078</v>
      </c>
      <c r="C1882" s="2" t="s">
        <v>23</v>
      </c>
      <c r="D1882" s="2" t="s">
        <v>1883</v>
      </c>
      <c r="E1882" s="2" t="s">
        <v>1995</v>
      </c>
      <c r="F1882" s="2" t="s">
        <v>2064</v>
      </c>
      <c r="G1882" s="2" t="s">
        <v>2079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155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94"/>
        <v>240800.00000000003</v>
      </c>
      <c r="W1882" s="2" t="s">
        <v>34</v>
      </c>
      <c r="X1882" s="2">
        <v>2013</v>
      </c>
      <c r="Y1882" s="2"/>
    </row>
    <row r="1883" spans="2:25" ht="63.75" x14ac:dyDescent="0.2">
      <c r="B1883" s="2" t="s">
        <v>2080</v>
      </c>
      <c r="C1883" s="2" t="s">
        <v>23</v>
      </c>
      <c r="D1883" s="2" t="s">
        <v>1883</v>
      </c>
      <c r="E1883" s="2" t="s">
        <v>1995</v>
      </c>
      <c r="F1883" s="2" t="s">
        <v>2064</v>
      </c>
      <c r="G1883" s="2" t="s">
        <v>2081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155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94"/>
        <v>240800.00000000003</v>
      </c>
      <c r="W1883" s="2" t="s">
        <v>34</v>
      </c>
      <c r="X1883" s="2">
        <v>2013</v>
      </c>
      <c r="Y1883" s="2"/>
    </row>
    <row r="1884" spans="2:25" ht="63.75" x14ac:dyDescent="0.2">
      <c r="B1884" s="2" t="s">
        <v>2082</v>
      </c>
      <c r="C1884" s="2" t="s">
        <v>23</v>
      </c>
      <c r="D1884" s="2" t="s">
        <v>1883</v>
      </c>
      <c r="E1884" s="2" t="s">
        <v>1995</v>
      </c>
      <c r="F1884" s="2" t="s">
        <v>2064</v>
      </c>
      <c r="G1884" s="2" t="s">
        <v>2083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155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94"/>
        <v>240800.00000000003</v>
      </c>
      <c r="W1884" s="2" t="s">
        <v>34</v>
      </c>
      <c r="X1884" s="2">
        <v>2013</v>
      </c>
      <c r="Y1884" s="2"/>
    </row>
    <row r="1885" spans="2:25" ht="63.75" x14ac:dyDescent="0.2">
      <c r="B1885" s="2" t="s">
        <v>2084</v>
      </c>
      <c r="C1885" s="2" t="s">
        <v>23</v>
      </c>
      <c r="D1885" s="2" t="s">
        <v>1883</v>
      </c>
      <c r="E1885" s="2" t="s">
        <v>1995</v>
      </c>
      <c r="F1885" s="2" t="s">
        <v>2064</v>
      </c>
      <c r="G1885" s="2" t="s">
        <v>2085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155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94"/>
        <v>240800.00000000003</v>
      </c>
      <c r="W1885" s="2" t="s">
        <v>34</v>
      </c>
      <c r="X1885" s="2">
        <v>2013</v>
      </c>
      <c r="Y1885" s="2"/>
    </row>
    <row r="1886" spans="2:25" ht="63.75" x14ac:dyDescent="0.2">
      <c r="B1886" s="2" t="s">
        <v>2086</v>
      </c>
      <c r="C1886" s="2" t="s">
        <v>23</v>
      </c>
      <c r="D1886" s="2" t="s">
        <v>1883</v>
      </c>
      <c r="E1886" s="2" t="s">
        <v>1995</v>
      </c>
      <c r="F1886" s="2" t="s">
        <v>2087</v>
      </c>
      <c r="G1886" s="2" t="s">
        <v>2088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155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94"/>
        <v>240800.00000000003</v>
      </c>
      <c r="W1886" s="2" t="s">
        <v>34</v>
      </c>
      <c r="X1886" s="2">
        <v>2013</v>
      </c>
      <c r="Y1886" s="2"/>
    </row>
    <row r="1887" spans="2:25" ht="63.75" x14ac:dyDescent="0.2">
      <c r="B1887" s="2" t="s">
        <v>2089</v>
      </c>
      <c r="C1887" s="2" t="s">
        <v>23</v>
      </c>
      <c r="D1887" s="2" t="s">
        <v>1883</v>
      </c>
      <c r="E1887" s="2" t="s">
        <v>1995</v>
      </c>
      <c r="F1887" s="2" t="s">
        <v>2090</v>
      </c>
      <c r="G1887" s="2" t="s">
        <v>2091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155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94"/>
        <v>240800.00000000003</v>
      </c>
      <c r="W1887" s="2" t="s">
        <v>34</v>
      </c>
      <c r="X1887" s="2">
        <v>2013</v>
      </c>
      <c r="Y1887" s="2"/>
    </row>
    <row r="1888" spans="2:25" ht="63.75" x14ac:dyDescent="0.2">
      <c r="B1888" s="2" t="s">
        <v>2092</v>
      </c>
      <c r="C1888" s="2" t="s">
        <v>23</v>
      </c>
      <c r="D1888" s="2" t="s">
        <v>1883</v>
      </c>
      <c r="E1888" s="2" t="s">
        <v>1995</v>
      </c>
      <c r="F1888" s="2" t="s">
        <v>2093</v>
      </c>
      <c r="G1888" s="2" t="s">
        <v>2094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155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94"/>
        <v>240800.00000000003</v>
      </c>
      <c r="W1888" s="2" t="s">
        <v>34</v>
      </c>
      <c r="X1888" s="2">
        <v>2013</v>
      </c>
      <c r="Y1888" s="2"/>
    </row>
    <row r="1889" spans="2:25" ht="63.75" x14ac:dyDescent="0.2">
      <c r="B1889" s="2" t="s">
        <v>2095</v>
      </c>
      <c r="C1889" s="2" t="s">
        <v>23</v>
      </c>
      <c r="D1889" s="2" t="s">
        <v>1883</v>
      </c>
      <c r="E1889" s="2" t="s">
        <v>1995</v>
      </c>
      <c r="F1889" s="2" t="s">
        <v>2096</v>
      </c>
      <c r="G1889" s="2" t="s">
        <v>2097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155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94"/>
        <v>240800.00000000003</v>
      </c>
      <c r="W1889" s="2" t="s">
        <v>34</v>
      </c>
      <c r="X1889" s="2">
        <v>2013</v>
      </c>
      <c r="Y1889" s="2"/>
    </row>
    <row r="1890" spans="2:25" ht="63.75" x14ac:dyDescent="0.2">
      <c r="B1890" s="2" t="s">
        <v>2098</v>
      </c>
      <c r="C1890" s="2" t="s">
        <v>23</v>
      </c>
      <c r="D1890" s="2" t="s">
        <v>1883</v>
      </c>
      <c r="E1890" s="2" t="s">
        <v>1995</v>
      </c>
      <c r="F1890" s="2" t="s">
        <v>2096</v>
      </c>
      <c r="G1890" s="2" t="s">
        <v>2099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155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94"/>
        <v>240800.00000000003</v>
      </c>
      <c r="W1890" s="2" t="s">
        <v>34</v>
      </c>
      <c r="X1890" s="2">
        <v>2013</v>
      </c>
      <c r="Y1890" s="2"/>
    </row>
    <row r="1891" spans="2:25" ht="63.75" x14ac:dyDescent="0.2">
      <c r="B1891" s="2" t="s">
        <v>2100</v>
      </c>
      <c r="C1891" s="2" t="s">
        <v>23</v>
      </c>
      <c r="D1891" s="2" t="s">
        <v>1883</v>
      </c>
      <c r="E1891" s="2" t="s">
        <v>1995</v>
      </c>
      <c r="F1891" s="2" t="s">
        <v>2096</v>
      </c>
      <c r="G1891" s="2" t="s">
        <v>2101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155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si="94"/>
        <v>240800.00000000003</v>
      </c>
      <c r="W1891" s="2" t="s">
        <v>34</v>
      </c>
      <c r="X1891" s="2">
        <v>2013</v>
      </c>
      <c r="Y1891" s="2"/>
    </row>
    <row r="1892" spans="2:25" ht="63.75" x14ac:dyDescent="0.2">
      <c r="B1892" s="2" t="s">
        <v>2102</v>
      </c>
      <c r="C1892" s="2" t="s">
        <v>23</v>
      </c>
      <c r="D1892" s="2" t="s">
        <v>1883</v>
      </c>
      <c r="E1892" s="2" t="s">
        <v>1995</v>
      </c>
      <c r="F1892" s="2" t="s">
        <v>2096</v>
      </c>
      <c r="G1892" s="2" t="s">
        <v>2103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155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94"/>
        <v>240800.00000000003</v>
      </c>
      <c r="W1892" s="2" t="s">
        <v>34</v>
      </c>
      <c r="X1892" s="2">
        <v>2013</v>
      </c>
      <c r="Y1892" s="2"/>
    </row>
    <row r="1893" spans="2:25" ht="63.75" x14ac:dyDescent="0.2">
      <c r="B1893" s="2" t="s">
        <v>2104</v>
      </c>
      <c r="C1893" s="2" t="s">
        <v>23</v>
      </c>
      <c r="D1893" s="2" t="s">
        <v>1883</v>
      </c>
      <c r="E1893" s="2" t="s">
        <v>1995</v>
      </c>
      <c r="F1893" s="2" t="s">
        <v>2105</v>
      </c>
      <c r="G1893" s="2" t="s">
        <v>2106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155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94"/>
        <v>240800.00000000003</v>
      </c>
      <c r="W1893" s="2" t="s">
        <v>34</v>
      </c>
      <c r="X1893" s="2">
        <v>2013</v>
      </c>
      <c r="Y1893" s="2"/>
    </row>
    <row r="1894" spans="2:25" ht="63.75" x14ac:dyDescent="0.2">
      <c r="B1894" s="2" t="s">
        <v>2107</v>
      </c>
      <c r="C1894" s="2" t="s">
        <v>23</v>
      </c>
      <c r="D1894" s="2" t="s">
        <v>1883</v>
      </c>
      <c r="E1894" s="2" t="s">
        <v>1995</v>
      </c>
      <c r="F1894" s="2" t="s">
        <v>2096</v>
      </c>
      <c r="G1894" s="2" t="s">
        <v>2108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155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94"/>
        <v>240800.00000000003</v>
      </c>
      <c r="W1894" s="2" t="s">
        <v>34</v>
      </c>
      <c r="X1894" s="2">
        <v>2013</v>
      </c>
      <c r="Y1894" s="2"/>
    </row>
    <row r="1895" spans="2:25" ht="63.75" x14ac:dyDescent="0.2">
      <c r="B1895" s="2" t="s">
        <v>2109</v>
      </c>
      <c r="C1895" s="2" t="s">
        <v>23</v>
      </c>
      <c r="D1895" s="2" t="s">
        <v>1883</v>
      </c>
      <c r="E1895" s="2" t="s">
        <v>1995</v>
      </c>
      <c r="F1895" s="2" t="s">
        <v>2105</v>
      </c>
      <c r="G1895" s="2" t="s">
        <v>2110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155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94"/>
        <v>240800.00000000003</v>
      </c>
      <c r="W1895" s="2" t="s">
        <v>34</v>
      </c>
      <c r="X1895" s="2">
        <v>2013</v>
      </c>
      <c r="Y1895" s="2"/>
    </row>
    <row r="1896" spans="2:25" ht="63.75" x14ac:dyDescent="0.2">
      <c r="B1896" s="2" t="s">
        <v>2111</v>
      </c>
      <c r="C1896" s="2" t="s">
        <v>23</v>
      </c>
      <c r="D1896" s="2" t="s">
        <v>1883</v>
      </c>
      <c r="E1896" s="2" t="s">
        <v>1995</v>
      </c>
      <c r="F1896" s="2" t="s">
        <v>2105</v>
      </c>
      <c r="G1896" s="2" t="s">
        <v>2112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155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94"/>
        <v>240800.00000000003</v>
      </c>
      <c r="W1896" s="2" t="s">
        <v>34</v>
      </c>
      <c r="X1896" s="2">
        <v>2013</v>
      </c>
      <c r="Y1896" s="2"/>
    </row>
    <row r="1897" spans="2:25" ht="63.75" x14ac:dyDescent="0.2">
      <c r="B1897" s="2" t="s">
        <v>2113</v>
      </c>
      <c r="C1897" s="2" t="s">
        <v>23</v>
      </c>
      <c r="D1897" s="2" t="s">
        <v>1883</v>
      </c>
      <c r="E1897" s="2" t="s">
        <v>1995</v>
      </c>
      <c r="F1897" s="2" t="s">
        <v>2105</v>
      </c>
      <c r="G1897" s="2" t="s">
        <v>2114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155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94"/>
        <v>240800.00000000003</v>
      </c>
      <c r="W1897" s="2" t="s">
        <v>34</v>
      </c>
      <c r="X1897" s="2">
        <v>2013</v>
      </c>
      <c r="Y1897" s="2"/>
    </row>
    <row r="1898" spans="2:25" ht="63.75" x14ac:dyDescent="0.2">
      <c r="B1898" s="2" t="s">
        <v>2115</v>
      </c>
      <c r="C1898" s="2" t="s">
        <v>23</v>
      </c>
      <c r="D1898" s="2" t="s">
        <v>1883</v>
      </c>
      <c r="E1898" s="2" t="s">
        <v>1995</v>
      </c>
      <c r="F1898" s="2" t="s">
        <v>2096</v>
      </c>
      <c r="G1898" s="2" t="s">
        <v>2116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155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94"/>
        <v>240800.00000000003</v>
      </c>
      <c r="W1898" s="2" t="s">
        <v>34</v>
      </c>
      <c r="X1898" s="2">
        <v>2013</v>
      </c>
      <c r="Y1898" s="2"/>
    </row>
    <row r="1899" spans="2:25" ht="63.75" x14ac:dyDescent="0.2">
      <c r="B1899" s="2" t="s">
        <v>2117</v>
      </c>
      <c r="C1899" s="2" t="s">
        <v>23</v>
      </c>
      <c r="D1899" s="2" t="s">
        <v>1883</v>
      </c>
      <c r="E1899" s="2" t="s">
        <v>1995</v>
      </c>
      <c r="F1899" s="2" t="s">
        <v>2105</v>
      </c>
      <c r="G1899" s="2" t="s">
        <v>2118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155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94"/>
        <v>240800.00000000003</v>
      </c>
      <c r="W1899" s="2" t="s">
        <v>34</v>
      </c>
      <c r="X1899" s="2">
        <v>2013</v>
      </c>
      <c r="Y1899" s="2"/>
    </row>
    <row r="1900" spans="2:25" ht="63.75" x14ac:dyDescent="0.2">
      <c r="B1900" s="2" t="s">
        <v>2119</v>
      </c>
      <c r="C1900" s="2" t="s">
        <v>23</v>
      </c>
      <c r="D1900" s="2" t="s">
        <v>1883</v>
      </c>
      <c r="E1900" s="2" t="s">
        <v>1995</v>
      </c>
      <c r="F1900" s="2" t="s">
        <v>2096</v>
      </c>
      <c r="G1900" s="2" t="s">
        <v>2120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155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ref="V1900:V1963" si="95">U1900*1.12</f>
        <v>240800.00000000003</v>
      </c>
      <c r="W1900" s="2" t="s">
        <v>34</v>
      </c>
      <c r="X1900" s="2">
        <v>2013</v>
      </c>
      <c r="Y1900" s="2"/>
    </row>
    <row r="1901" spans="2:25" ht="63.75" x14ac:dyDescent="0.2">
      <c r="B1901" s="2" t="s">
        <v>2121</v>
      </c>
      <c r="C1901" s="2" t="s">
        <v>23</v>
      </c>
      <c r="D1901" s="2" t="s">
        <v>1883</v>
      </c>
      <c r="E1901" s="2" t="s">
        <v>1995</v>
      </c>
      <c r="F1901" s="2" t="s">
        <v>2105</v>
      </c>
      <c r="G1901" s="2" t="s">
        <v>2122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155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95"/>
        <v>240800.00000000003</v>
      </c>
      <c r="W1901" s="2" t="s">
        <v>34</v>
      </c>
      <c r="X1901" s="2">
        <v>2013</v>
      </c>
      <c r="Y1901" s="2"/>
    </row>
    <row r="1902" spans="2:25" ht="63.75" x14ac:dyDescent="0.2">
      <c r="B1902" s="2" t="s">
        <v>2123</v>
      </c>
      <c r="C1902" s="2" t="s">
        <v>23</v>
      </c>
      <c r="D1902" s="2" t="s">
        <v>1883</v>
      </c>
      <c r="E1902" s="2" t="s">
        <v>1995</v>
      </c>
      <c r="F1902" s="2" t="s">
        <v>2124</v>
      </c>
      <c r="G1902" s="2" t="s">
        <v>2125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155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95"/>
        <v>240800.00000000003</v>
      </c>
      <c r="W1902" s="2" t="s">
        <v>34</v>
      </c>
      <c r="X1902" s="2">
        <v>2013</v>
      </c>
      <c r="Y1902" s="2"/>
    </row>
    <row r="1903" spans="2:25" ht="63.75" x14ac:dyDescent="0.2">
      <c r="B1903" s="2" t="s">
        <v>2126</v>
      </c>
      <c r="C1903" s="2" t="s">
        <v>23</v>
      </c>
      <c r="D1903" s="2" t="s">
        <v>1883</v>
      </c>
      <c r="E1903" s="2" t="s">
        <v>1995</v>
      </c>
      <c r="F1903" s="2" t="s">
        <v>2124</v>
      </c>
      <c r="G1903" s="2" t="s">
        <v>2127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155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95"/>
        <v>240800.00000000003</v>
      </c>
      <c r="W1903" s="2" t="s">
        <v>34</v>
      </c>
      <c r="X1903" s="2">
        <v>2013</v>
      </c>
      <c r="Y1903" s="2"/>
    </row>
    <row r="1904" spans="2:25" ht="63.75" x14ac:dyDescent="0.2">
      <c r="B1904" s="2" t="s">
        <v>2128</v>
      </c>
      <c r="C1904" s="2" t="s">
        <v>23</v>
      </c>
      <c r="D1904" s="2" t="s">
        <v>1883</v>
      </c>
      <c r="E1904" s="2" t="s">
        <v>1995</v>
      </c>
      <c r="F1904" s="2" t="s">
        <v>2129</v>
      </c>
      <c r="G1904" s="2" t="s">
        <v>2130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155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95"/>
        <v>240800.00000000003</v>
      </c>
      <c r="W1904" s="2" t="s">
        <v>34</v>
      </c>
      <c r="X1904" s="2">
        <v>2013</v>
      </c>
      <c r="Y1904" s="2"/>
    </row>
    <row r="1905" spans="2:25" ht="63.75" x14ac:dyDescent="0.2">
      <c r="B1905" s="2" t="s">
        <v>2131</v>
      </c>
      <c r="C1905" s="2" t="s">
        <v>23</v>
      </c>
      <c r="D1905" s="2" t="s">
        <v>1883</v>
      </c>
      <c r="E1905" s="2" t="s">
        <v>1995</v>
      </c>
      <c r="F1905" s="2" t="s">
        <v>2124</v>
      </c>
      <c r="G1905" s="2" t="s">
        <v>2132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155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95"/>
        <v>240800.00000000003</v>
      </c>
      <c r="W1905" s="2" t="s">
        <v>34</v>
      </c>
      <c r="X1905" s="2">
        <v>2013</v>
      </c>
      <c r="Y1905" s="2"/>
    </row>
    <row r="1906" spans="2:25" ht="63.75" x14ac:dyDescent="0.2">
      <c r="B1906" s="2" t="s">
        <v>2133</v>
      </c>
      <c r="C1906" s="2" t="s">
        <v>23</v>
      </c>
      <c r="D1906" s="2" t="s">
        <v>1883</v>
      </c>
      <c r="E1906" s="2" t="s">
        <v>1995</v>
      </c>
      <c r="F1906" s="2" t="s">
        <v>2124</v>
      </c>
      <c r="G1906" s="2" t="s">
        <v>2134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155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215000</v>
      </c>
      <c r="V1906" s="4">
        <f t="shared" si="95"/>
        <v>240800.00000000003</v>
      </c>
      <c r="W1906" s="2" t="s">
        <v>34</v>
      </c>
      <c r="X1906" s="2">
        <v>2013</v>
      </c>
      <c r="Y1906" s="2"/>
    </row>
    <row r="1907" spans="2:25" ht="63.75" x14ac:dyDescent="0.2">
      <c r="B1907" s="2" t="s">
        <v>2135</v>
      </c>
      <c r="C1907" s="2" t="s">
        <v>23</v>
      </c>
      <c r="D1907" s="2" t="s">
        <v>1883</v>
      </c>
      <c r="E1907" s="2" t="s">
        <v>1995</v>
      </c>
      <c r="F1907" s="2" t="s">
        <v>2136</v>
      </c>
      <c r="G1907" s="2" t="s">
        <v>2137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155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95"/>
        <v>240800.00000000003</v>
      </c>
      <c r="W1907" s="2" t="s">
        <v>34</v>
      </c>
      <c r="X1907" s="2">
        <v>2013</v>
      </c>
      <c r="Y1907" s="2"/>
    </row>
    <row r="1908" spans="2:25" ht="63.75" x14ac:dyDescent="0.2">
      <c r="B1908" s="2" t="s">
        <v>2138</v>
      </c>
      <c r="C1908" s="2" t="s">
        <v>23</v>
      </c>
      <c r="D1908" s="2" t="s">
        <v>1883</v>
      </c>
      <c r="E1908" s="2" t="s">
        <v>1995</v>
      </c>
      <c r="F1908" s="2" t="s">
        <v>2139</v>
      </c>
      <c r="G1908" s="2" t="s">
        <v>2140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155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95"/>
        <v>240800.00000000003</v>
      </c>
      <c r="W1908" s="2" t="s">
        <v>34</v>
      </c>
      <c r="X1908" s="2">
        <v>2013</v>
      </c>
      <c r="Y1908" s="2"/>
    </row>
    <row r="1909" spans="2:25" ht="63.75" x14ac:dyDescent="0.2">
      <c r="B1909" s="2" t="s">
        <v>2141</v>
      </c>
      <c r="C1909" s="2" t="s">
        <v>23</v>
      </c>
      <c r="D1909" s="2" t="s">
        <v>1883</v>
      </c>
      <c r="E1909" s="2" t="s">
        <v>1995</v>
      </c>
      <c r="F1909" s="2" t="s">
        <v>2124</v>
      </c>
      <c r="G1909" s="2" t="s">
        <v>2142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155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215000</v>
      </c>
      <c r="V1909" s="4">
        <f t="shared" si="95"/>
        <v>240800.00000000003</v>
      </c>
      <c r="W1909" s="2" t="s">
        <v>34</v>
      </c>
      <c r="X1909" s="2">
        <v>2013</v>
      </c>
      <c r="Y1909" s="2"/>
    </row>
    <row r="1910" spans="2:25" ht="63.75" x14ac:dyDescent="0.2">
      <c r="B1910" s="2" t="s">
        <v>2143</v>
      </c>
      <c r="C1910" s="2" t="s">
        <v>23</v>
      </c>
      <c r="D1910" s="2" t="s">
        <v>1883</v>
      </c>
      <c r="E1910" s="2" t="s">
        <v>1995</v>
      </c>
      <c r="F1910" s="2" t="s">
        <v>2124</v>
      </c>
      <c r="G1910" s="2" t="s">
        <v>2144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155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95"/>
        <v>240800.00000000003</v>
      </c>
      <c r="W1910" s="2" t="s">
        <v>34</v>
      </c>
      <c r="X1910" s="2">
        <v>2013</v>
      </c>
      <c r="Y1910" s="2"/>
    </row>
    <row r="1911" spans="2:25" ht="63.75" x14ac:dyDescent="0.2">
      <c r="B1911" s="2" t="s">
        <v>2145</v>
      </c>
      <c r="C1911" s="2" t="s">
        <v>23</v>
      </c>
      <c r="D1911" s="2" t="s">
        <v>1883</v>
      </c>
      <c r="E1911" s="2" t="s">
        <v>1995</v>
      </c>
      <c r="F1911" s="2" t="s">
        <v>2139</v>
      </c>
      <c r="G1911" s="2" t="s">
        <v>2146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155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95"/>
        <v>240800.00000000003</v>
      </c>
      <c r="W1911" s="2" t="s">
        <v>34</v>
      </c>
      <c r="X1911" s="2">
        <v>2013</v>
      </c>
      <c r="Y1911" s="2"/>
    </row>
    <row r="1912" spans="2:25" ht="63.75" x14ac:dyDescent="0.2">
      <c r="B1912" s="2" t="s">
        <v>2147</v>
      </c>
      <c r="C1912" s="2" t="s">
        <v>23</v>
      </c>
      <c r="D1912" s="2" t="s">
        <v>1883</v>
      </c>
      <c r="E1912" s="2" t="s">
        <v>1995</v>
      </c>
      <c r="F1912" s="2" t="s">
        <v>2124</v>
      </c>
      <c r="G1912" s="2" t="s">
        <v>2148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155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95"/>
        <v>240800.00000000003</v>
      </c>
      <c r="W1912" s="2" t="s">
        <v>34</v>
      </c>
      <c r="X1912" s="2">
        <v>2013</v>
      </c>
      <c r="Y1912" s="2"/>
    </row>
    <row r="1913" spans="2:25" ht="63.75" x14ac:dyDescent="0.2">
      <c r="B1913" s="2" t="s">
        <v>2149</v>
      </c>
      <c r="C1913" s="2" t="s">
        <v>23</v>
      </c>
      <c r="D1913" s="2" t="s">
        <v>1883</v>
      </c>
      <c r="E1913" s="2" t="s">
        <v>1995</v>
      </c>
      <c r="F1913" s="2" t="s">
        <v>2124</v>
      </c>
      <c r="G1913" s="2" t="s">
        <v>2150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155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95"/>
        <v>240800.00000000003</v>
      </c>
      <c r="W1913" s="2" t="s">
        <v>34</v>
      </c>
      <c r="X1913" s="2">
        <v>2013</v>
      </c>
      <c r="Y1913" s="2"/>
    </row>
    <row r="1914" spans="2:25" ht="63.75" x14ac:dyDescent="0.2">
      <c r="B1914" s="2" t="s">
        <v>2151</v>
      </c>
      <c r="C1914" s="2" t="s">
        <v>23</v>
      </c>
      <c r="D1914" s="2" t="s">
        <v>1883</v>
      </c>
      <c r="E1914" s="2" t="s">
        <v>1995</v>
      </c>
      <c r="F1914" s="2" t="s">
        <v>2139</v>
      </c>
      <c r="G1914" s="2" t="s">
        <v>2152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155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95"/>
        <v>240800.00000000003</v>
      </c>
      <c r="W1914" s="2" t="s">
        <v>34</v>
      </c>
      <c r="X1914" s="2">
        <v>2013</v>
      </c>
      <c r="Y1914" s="2"/>
    </row>
    <row r="1915" spans="2:25" ht="63.75" x14ac:dyDescent="0.2">
      <c r="B1915" s="2" t="s">
        <v>2153</v>
      </c>
      <c r="C1915" s="2" t="s">
        <v>23</v>
      </c>
      <c r="D1915" s="2" t="s">
        <v>1883</v>
      </c>
      <c r="E1915" s="2" t="s">
        <v>1995</v>
      </c>
      <c r="F1915" s="2" t="s">
        <v>2136</v>
      </c>
      <c r="G1915" s="2" t="s">
        <v>2154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155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95"/>
        <v>240800.00000000003</v>
      </c>
      <c r="W1915" s="2" t="s">
        <v>34</v>
      </c>
      <c r="X1915" s="2">
        <v>2013</v>
      </c>
      <c r="Y1915" s="2"/>
    </row>
    <row r="1916" spans="2:25" ht="63.75" x14ac:dyDescent="0.2">
      <c r="B1916" s="2" t="s">
        <v>2155</v>
      </c>
      <c r="C1916" s="2" t="s">
        <v>23</v>
      </c>
      <c r="D1916" s="2" t="s">
        <v>1883</v>
      </c>
      <c r="E1916" s="2" t="s">
        <v>1995</v>
      </c>
      <c r="F1916" s="2" t="s">
        <v>2139</v>
      </c>
      <c r="G1916" s="2" t="s">
        <v>2156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155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95"/>
        <v>240800.00000000003</v>
      </c>
      <c r="W1916" s="2" t="s">
        <v>34</v>
      </c>
      <c r="X1916" s="2">
        <v>2013</v>
      </c>
      <c r="Y1916" s="2"/>
    </row>
    <row r="1917" spans="2:25" ht="63.75" x14ac:dyDescent="0.2">
      <c r="B1917" s="2" t="s">
        <v>2157</v>
      </c>
      <c r="C1917" s="2" t="s">
        <v>23</v>
      </c>
      <c r="D1917" s="2" t="s">
        <v>1883</v>
      </c>
      <c r="E1917" s="2" t="s">
        <v>1995</v>
      </c>
      <c r="F1917" s="2" t="s">
        <v>2158</v>
      </c>
      <c r="G1917" s="2" t="s">
        <v>2159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155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95"/>
        <v>240800.00000000003</v>
      </c>
      <c r="W1917" s="2" t="s">
        <v>34</v>
      </c>
      <c r="X1917" s="2">
        <v>2013</v>
      </c>
      <c r="Y1917" s="2"/>
    </row>
    <row r="1918" spans="2:25" ht="63.75" x14ac:dyDescent="0.2">
      <c r="B1918" s="2" t="s">
        <v>2160</v>
      </c>
      <c r="C1918" s="2" t="s">
        <v>23</v>
      </c>
      <c r="D1918" s="2" t="s">
        <v>1883</v>
      </c>
      <c r="E1918" s="2" t="s">
        <v>1995</v>
      </c>
      <c r="F1918" s="2" t="s">
        <v>2158</v>
      </c>
      <c r="G1918" s="2" t="s">
        <v>2161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155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95"/>
        <v>240800.00000000003</v>
      </c>
      <c r="W1918" s="2" t="s">
        <v>34</v>
      </c>
      <c r="X1918" s="2">
        <v>2013</v>
      </c>
      <c r="Y1918" s="2"/>
    </row>
    <row r="1919" spans="2:25" ht="63.75" x14ac:dyDescent="0.2">
      <c r="B1919" s="2" t="s">
        <v>2162</v>
      </c>
      <c r="C1919" s="2" t="s">
        <v>23</v>
      </c>
      <c r="D1919" s="2" t="s">
        <v>1883</v>
      </c>
      <c r="E1919" s="2" t="s">
        <v>1995</v>
      </c>
      <c r="F1919" s="2" t="s">
        <v>2163</v>
      </c>
      <c r="G1919" s="2" t="s">
        <v>2164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155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215000</v>
      </c>
      <c r="V1919" s="4">
        <f t="shared" si="95"/>
        <v>240800.00000000003</v>
      </c>
      <c r="W1919" s="2" t="s">
        <v>34</v>
      </c>
      <c r="X1919" s="2">
        <v>2013</v>
      </c>
      <c r="Y1919" s="2"/>
    </row>
    <row r="1920" spans="2:25" ht="63.75" x14ac:dyDescent="0.2">
      <c r="B1920" s="2" t="s">
        <v>2165</v>
      </c>
      <c r="C1920" s="2" t="s">
        <v>23</v>
      </c>
      <c r="D1920" s="2" t="s">
        <v>1883</v>
      </c>
      <c r="E1920" s="2" t="s">
        <v>1995</v>
      </c>
      <c r="F1920" s="2" t="s">
        <v>2166</v>
      </c>
      <c r="G1920" s="2" t="s">
        <v>2167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155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95"/>
        <v>240800.00000000003</v>
      </c>
      <c r="W1920" s="2" t="s">
        <v>34</v>
      </c>
      <c r="X1920" s="2">
        <v>2013</v>
      </c>
      <c r="Y1920" s="2"/>
    </row>
    <row r="1921" spans="2:25" ht="63.75" x14ac:dyDescent="0.2">
      <c r="B1921" s="2" t="s">
        <v>2168</v>
      </c>
      <c r="C1921" s="2" t="s">
        <v>23</v>
      </c>
      <c r="D1921" s="2" t="s">
        <v>1883</v>
      </c>
      <c r="E1921" s="2" t="s">
        <v>1995</v>
      </c>
      <c r="F1921" s="2" t="s">
        <v>2129</v>
      </c>
      <c r="G1921" s="2" t="s">
        <v>2169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155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95"/>
        <v>240800.00000000003</v>
      </c>
      <c r="W1921" s="2" t="s">
        <v>34</v>
      </c>
      <c r="X1921" s="2">
        <v>2013</v>
      </c>
      <c r="Y1921" s="2"/>
    </row>
    <row r="1922" spans="2:25" ht="63.75" x14ac:dyDescent="0.2">
      <c r="B1922" s="2" t="s">
        <v>2170</v>
      </c>
      <c r="C1922" s="2" t="s">
        <v>23</v>
      </c>
      <c r="D1922" s="2" t="s">
        <v>1883</v>
      </c>
      <c r="E1922" s="2" t="s">
        <v>1995</v>
      </c>
      <c r="F1922" s="2" t="s">
        <v>2171</v>
      </c>
      <c r="G1922" s="2" t="s">
        <v>2172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155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95"/>
        <v>240800.00000000003</v>
      </c>
      <c r="W1922" s="2" t="s">
        <v>34</v>
      </c>
      <c r="X1922" s="2">
        <v>2013</v>
      </c>
      <c r="Y1922" s="2"/>
    </row>
    <row r="1923" spans="2:25" ht="63.75" x14ac:dyDescent="0.2">
      <c r="B1923" s="2" t="s">
        <v>2173</v>
      </c>
      <c r="C1923" s="2" t="s">
        <v>23</v>
      </c>
      <c r="D1923" s="2" t="s">
        <v>1883</v>
      </c>
      <c r="E1923" s="2" t="s">
        <v>1995</v>
      </c>
      <c r="F1923" s="2" t="s">
        <v>2171</v>
      </c>
      <c r="G1923" s="2" t="s">
        <v>2174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155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95"/>
        <v>240800.00000000003</v>
      </c>
      <c r="W1923" s="2" t="s">
        <v>34</v>
      </c>
      <c r="X1923" s="2">
        <v>2013</v>
      </c>
      <c r="Y1923" s="2"/>
    </row>
    <row r="1924" spans="2:25" ht="63.75" x14ac:dyDescent="0.2">
      <c r="B1924" s="2" t="s">
        <v>2175</v>
      </c>
      <c r="C1924" s="2" t="s">
        <v>23</v>
      </c>
      <c r="D1924" s="2" t="s">
        <v>1883</v>
      </c>
      <c r="E1924" s="2" t="s">
        <v>1995</v>
      </c>
      <c r="F1924" s="2" t="s">
        <v>2171</v>
      </c>
      <c r="G1924" s="2" t="s">
        <v>2176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155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95"/>
        <v>240800.00000000003</v>
      </c>
      <c r="W1924" s="2" t="s">
        <v>34</v>
      </c>
      <c r="X1924" s="2">
        <v>2013</v>
      </c>
      <c r="Y1924" s="2"/>
    </row>
    <row r="1925" spans="2:25" ht="63.75" x14ac:dyDescent="0.2">
      <c r="B1925" s="2" t="s">
        <v>2177</v>
      </c>
      <c r="C1925" s="2" t="s">
        <v>23</v>
      </c>
      <c r="D1925" s="2" t="s">
        <v>1883</v>
      </c>
      <c r="E1925" s="2" t="s">
        <v>1995</v>
      </c>
      <c r="F1925" s="2" t="s">
        <v>2171</v>
      </c>
      <c r="G1925" s="2" t="s">
        <v>2178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155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95"/>
        <v>240800.00000000003</v>
      </c>
      <c r="W1925" s="2" t="s">
        <v>34</v>
      </c>
      <c r="X1925" s="2">
        <v>2013</v>
      </c>
      <c r="Y1925" s="2"/>
    </row>
    <row r="1926" spans="2:25" ht="63.75" x14ac:dyDescent="0.2">
      <c r="B1926" s="2" t="s">
        <v>2179</v>
      </c>
      <c r="C1926" s="2" t="s">
        <v>23</v>
      </c>
      <c r="D1926" s="2" t="s">
        <v>1883</v>
      </c>
      <c r="E1926" s="2" t="s">
        <v>1995</v>
      </c>
      <c r="F1926" s="2" t="s">
        <v>2171</v>
      </c>
      <c r="G1926" s="2" t="s">
        <v>2180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155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95"/>
        <v>240800.00000000003</v>
      </c>
      <c r="W1926" s="2" t="s">
        <v>34</v>
      </c>
      <c r="X1926" s="2">
        <v>2013</v>
      </c>
      <c r="Y1926" s="2"/>
    </row>
    <row r="1927" spans="2:25" ht="63.75" x14ac:dyDescent="0.2">
      <c r="B1927" s="2" t="s">
        <v>2181</v>
      </c>
      <c r="C1927" s="2" t="s">
        <v>23</v>
      </c>
      <c r="D1927" s="2" t="s">
        <v>1883</v>
      </c>
      <c r="E1927" s="2" t="s">
        <v>1995</v>
      </c>
      <c r="F1927" s="2" t="s">
        <v>2171</v>
      </c>
      <c r="G1927" s="2" t="s">
        <v>2182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155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95"/>
        <v>240800.00000000003</v>
      </c>
      <c r="W1927" s="2" t="s">
        <v>34</v>
      </c>
      <c r="X1927" s="2">
        <v>2013</v>
      </c>
      <c r="Y1927" s="2"/>
    </row>
    <row r="1928" spans="2:25" ht="63.75" x14ac:dyDescent="0.2">
      <c r="B1928" s="2" t="s">
        <v>2183</v>
      </c>
      <c r="C1928" s="2" t="s">
        <v>23</v>
      </c>
      <c r="D1928" s="2" t="s">
        <v>1883</v>
      </c>
      <c r="E1928" s="2" t="s">
        <v>1995</v>
      </c>
      <c r="F1928" s="2" t="s">
        <v>2171</v>
      </c>
      <c r="G1928" s="2" t="s">
        <v>2184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155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95"/>
        <v>240800.00000000003</v>
      </c>
      <c r="W1928" s="2" t="s">
        <v>34</v>
      </c>
      <c r="X1928" s="2">
        <v>2013</v>
      </c>
      <c r="Y1928" s="2"/>
    </row>
    <row r="1929" spans="2:25" ht="63.75" x14ac:dyDescent="0.2">
      <c r="B1929" s="2" t="s">
        <v>2185</v>
      </c>
      <c r="C1929" s="2" t="s">
        <v>23</v>
      </c>
      <c r="D1929" s="2" t="s">
        <v>1883</v>
      </c>
      <c r="E1929" s="2" t="s">
        <v>1995</v>
      </c>
      <c r="F1929" s="2" t="s">
        <v>2171</v>
      </c>
      <c r="G1929" s="2" t="s">
        <v>2186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155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si="95"/>
        <v>240800.00000000003</v>
      </c>
      <c r="W1929" s="2" t="s">
        <v>34</v>
      </c>
      <c r="X1929" s="2">
        <v>2013</v>
      </c>
      <c r="Y1929" s="2"/>
    </row>
    <row r="1930" spans="2:25" ht="63.75" x14ac:dyDescent="0.2">
      <c r="B1930" s="2" t="s">
        <v>2187</v>
      </c>
      <c r="C1930" s="2" t="s">
        <v>23</v>
      </c>
      <c r="D1930" s="2" t="s">
        <v>1883</v>
      </c>
      <c r="E1930" s="2" t="s">
        <v>1995</v>
      </c>
      <c r="F1930" s="2" t="s">
        <v>2129</v>
      </c>
      <c r="G1930" s="2" t="s">
        <v>2188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155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95"/>
        <v>240800.00000000003</v>
      </c>
      <c r="W1930" s="2" t="s">
        <v>34</v>
      </c>
      <c r="X1930" s="2">
        <v>2013</v>
      </c>
      <c r="Y1930" s="2"/>
    </row>
    <row r="1931" spans="2:25" ht="63.75" x14ac:dyDescent="0.2">
      <c r="B1931" s="2" t="s">
        <v>2189</v>
      </c>
      <c r="C1931" s="2" t="s">
        <v>23</v>
      </c>
      <c r="D1931" s="2" t="s">
        <v>1883</v>
      </c>
      <c r="E1931" s="2" t="s">
        <v>1995</v>
      </c>
      <c r="F1931" s="2" t="s">
        <v>2190</v>
      </c>
      <c r="G1931" s="2" t="s">
        <v>2191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155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400000</v>
      </c>
      <c r="V1931" s="4">
        <f t="shared" si="95"/>
        <v>448000.00000000006</v>
      </c>
      <c r="W1931" s="2" t="s">
        <v>34</v>
      </c>
      <c r="X1931" s="2">
        <v>2013</v>
      </c>
      <c r="Y1931" s="2"/>
    </row>
    <row r="1932" spans="2:25" ht="63.75" x14ac:dyDescent="0.2">
      <c r="B1932" s="2" t="s">
        <v>2192</v>
      </c>
      <c r="C1932" s="2" t="s">
        <v>23</v>
      </c>
      <c r="D1932" s="2" t="s">
        <v>1883</v>
      </c>
      <c r="E1932" s="2" t="s">
        <v>1995</v>
      </c>
      <c r="F1932" s="2" t="s">
        <v>2193</v>
      </c>
      <c r="G1932" s="2" t="s">
        <v>2194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155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400000</v>
      </c>
      <c r="V1932" s="4">
        <f t="shared" si="95"/>
        <v>448000.00000000006</v>
      </c>
      <c r="W1932" s="2" t="s">
        <v>34</v>
      </c>
      <c r="X1932" s="2">
        <v>2013</v>
      </c>
      <c r="Y1932" s="2"/>
    </row>
    <row r="1933" spans="2:25" ht="63.75" x14ac:dyDescent="0.2">
      <c r="B1933" s="2" t="s">
        <v>2195</v>
      </c>
      <c r="C1933" s="2" t="s">
        <v>23</v>
      </c>
      <c r="D1933" s="2" t="s">
        <v>1883</v>
      </c>
      <c r="E1933" s="2" t="s">
        <v>1995</v>
      </c>
      <c r="F1933" s="2" t="s">
        <v>2196</v>
      </c>
      <c r="G1933" s="2" t="s">
        <v>2197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155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400000</v>
      </c>
      <c r="V1933" s="4">
        <f t="shared" si="95"/>
        <v>448000.00000000006</v>
      </c>
      <c r="W1933" s="2" t="s">
        <v>34</v>
      </c>
      <c r="X1933" s="2">
        <v>2013</v>
      </c>
      <c r="Y1933" s="2"/>
    </row>
    <row r="1934" spans="2:25" ht="63.75" x14ac:dyDescent="0.2">
      <c r="B1934" s="2" t="s">
        <v>2198</v>
      </c>
      <c r="C1934" s="2" t="s">
        <v>23</v>
      </c>
      <c r="D1934" s="2" t="s">
        <v>1883</v>
      </c>
      <c r="E1934" s="2" t="s">
        <v>1995</v>
      </c>
      <c r="F1934" s="2" t="s">
        <v>2045</v>
      </c>
      <c r="G1934" s="2" t="s">
        <v>2199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188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400000</v>
      </c>
      <c r="V1934" s="4">
        <f t="shared" si="95"/>
        <v>448000.00000000006</v>
      </c>
      <c r="W1934" s="2" t="s">
        <v>34</v>
      </c>
      <c r="X1934" s="2">
        <v>2013</v>
      </c>
      <c r="Y1934" s="2"/>
    </row>
    <row r="1935" spans="2:25" ht="63.75" x14ac:dyDescent="0.2">
      <c r="B1935" s="2" t="s">
        <v>2200</v>
      </c>
      <c r="C1935" s="2" t="s">
        <v>23</v>
      </c>
      <c r="D1935" s="2" t="s">
        <v>1883</v>
      </c>
      <c r="E1935" s="2" t="s">
        <v>1995</v>
      </c>
      <c r="F1935" s="2" t="s">
        <v>2201</v>
      </c>
      <c r="G1935" s="2" t="s">
        <v>2202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188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400000</v>
      </c>
      <c r="V1935" s="4">
        <f t="shared" si="95"/>
        <v>448000.00000000006</v>
      </c>
      <c r="W1935" s="2" t="s">
        <v>34</v>
      </c>
      <c r="X1935" s="2">
        <v>2013</v>
      </c>
      <c r="Y1935" s="2"/>
    </row>
    <row r="1936" spans="2:25" ht="63.75" x14ac:dyDescent="0.2">
      <c r="B1936" s="2" t="s">
        <v>2203</v>
      </c>
      <c r="C1936" s="2" t="s">
        <v>23</v>
      </c>
      <c r="D1936" s="2" t="s">
        <v>1883</v>
      </c>
      <c r="E1936" s="2" t="s">
        <v>1995</v>
      </c>
      <c r="F1936" s="2" t="s">
        <v>2048</v>
      </c>
      <c r="G1936" s="2" t="s">
        <v>2204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188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400000</v>
      </c>
      <c r="V1936" s="4">
        <f t="shared" si="95"/>
        <v>448000.00000000006</v>
      </c>
      <c r="W1936" s="2" t="s">
        <v>34</v>
      </c>
      <c r="X1936" s="2">
        <v>2013</v>
      </c>
      <c r="Y1936" s="2"/>
    </row>
    <row r="1937" spans="2:25" ht="63.75" x14ac:dyDescent="0.2">
      <c r="B1937" s="2" t="s">
        <v>2205</v>
      </c>
      <c r="C1937" s="2" t="s">
        <v>23</v>
      </c>
      <c r="D1937" s="2" t="s">
        <v>1883</v>
      </c>
      <c r="E1937" s="2" t="s">
        <v>1995</v>
      </c>
      <c r="F1937" s="2" t="s">
        <v>2037</v>
      </c>
      <c r="G1937" s="2" t="s">
        <v>2206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188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500000</v>
      </c>
      <c r="V1937" s="4">
        <f t="shared" si="95"/>
        <v>560000</v>
      </c>
      <c r="W1937" s="2" t="s">
        <v>34</v>
      </c>
      <c r="X1937" s="2">
        <v>2013</v>
      </c>
      <c r="Y1937" s="2"/>
    </row>
    <row r="1938" spans="2:25" ht="63.75" x14ac:dyDescent="0.2">
      <c r="B1938" s="2" t="s">
        <v>2207</v>
      </c>
      <c r="C1938" s="2" t="s">
        <v>23</v>
      </c>
      <c r="D1938" s="2" t="s">
        <v>1883</v>
      </c>
      <c r="E1938" s="2" t="s">
        <v>1995</v>
      </c>
      <c r="F1938" s="2" t="s">
        <v>2064</v>
      </c>
      <c r="G1938" s="2" t="s">
        <v>2208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188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95"/>
        <v>240800.00000000003</v>
      </c>
      <c r="W1938" s="2" t="s">
        <v>34</v>
      </c>
      <c r="X1938" s="2">
        <v>2013</v>
      </c>
      <c r="Y1938" s="2"/>
    </row>
    <row r="1939" spans="2:25" ht="63.75" x14ac:dyDescent="0.2">
      <c r="B1939" s="2" t="s">
        <v>2209</v>
      </c>
      <c r="C1939" s="2" t="s">
        <v>23</v>
      </c>
      <c r="D1939" s="2" t="s">
        <v>1883</v>
      </c>
      <c r="E1939" s="2" t="s">
        <v>1995</v>
      </c>
      <c r="F1939" s="2" t="s">
        <v>2064</v>
      </c>
      <c r="G1939" s="2" t="s">
        <v>2210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188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95"/>
        <v>240800.00000000003</v>
      </c>
      <c r="W1939" s="2" t="s">
        <v>34</v>
      </c>
      <c r="X1939" s="2">
        <v>2013</v>
      </c>
      <c r="Y1939" s="2"/>
    </row>
    <row r="1940" spans="2:25" ht="63.75" x14ac:dyDescent="0.2">
      <c r="B1940" s="2" t="s">
        <v>2211</v>
      </c>
      <c r="C1940" s="2" t="s">
        <v>23</v>
      </c>
      <c r="D1940" s="2" t="s">
        <v>1883</v>
      </c>
      <c r="E1940" s="2" t="s">
        <v>1995</v>
      </c>
      <c r="F1940" s="2" t="s">
        <v>2009</v>
      </c>
      <c r="G1940" s="2" t="s">
        <v>2212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188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95"/>
        <v>240800.00000000003</v>
      </c>
      <c r="W1940" s="2" t="s">
        <v>34</v>
      </c>
      <c r="X1940" s="2">
        <v>2013</v>
      </c>
      <c r="Y1940" s="2"/>
    </row>
    <row r="1941" spans="2:25" ht="63.75" x14ac:dyDescent="0.2">
      <c r="B1941" s="2" t="s">
        <v>2213</v>
      </c>
      <c r="C1941" s="2" t="s">
        <v>23</v>
      </c>
      <c r="D1941" s="2" t="s">
        <v>1883</v>
      </c>
      <c r="E1941" s="2" t="s">
        <v>1995</v>
      </c>
      <c r="F1941" s="2" t="s">
        <v>2064</v>
      </c>
      <c r="G1941" s="2" t="s">
        <v>2214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188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95"/>
        <v>240800.00000000003</v>
      </c>
      <c r="W1941" s="2" t="s">
        <v>34</v>
      </c>
      <c r="X1941" s="2">
        <v>2013</v>
      </c>
      <c r="Y1941" s="2"/>
    </row>
    <row r="1942" spans="2:25" ht="63.75" x14ac:dyDescent="0.2">
      <c r="B1942" s="2" t="s">
        <v>2215</v>
      </c>
      <c r="C1942" s="2" t="s">
        <v>23</v>
      </c>
      <c r="D1942" s="2" t="s">
        <v>1883</v>
      </c>
      <c r="E1942" s="2" t="s">
        <v>1995</v>
      </c>
      <c r="F1942" s="2" t="s">
        <v>2216</v>
      </c>
      <c r="G1942" s="2" t="s">
        <v>2217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188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95"/>
        <v>240800.00000000003</v>
      </c>
      <c r="W1942" s="2" t="s">
        <v>34</v>
      </c>
      <c r="X1942" s="2">
        <v>2013</v>
      </c>
      <c r="Y1942" s="2"/>
    </row>
    <row r="1943" spans="2:25" ht="63.75" x14ac:dyDescent="0.2">
      <c r="B1943" s="2" t="s">
        <v>2218</v>
      </c>
      <c r="C1943" s="2" t="s">
        <v>23</v>
      </c>
      <c r="D1943" s="2" t="s">
        <v>1883</v>
      </c>
      <c r="E1943" s="2" t="s">
        <v>1995</v>
      </c>
      <c r="F1943" s="2" t="s">
        <v>2219</v>
      </c>
      <c r="G1943" s="2" t="s">
        <v>2220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188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215000</v>
      </c>
      <c r="V1943" s="4">
        <f t="shared" si="95"/>
        <v>240800.00000000003</v>
      </c>
      <c r="W1943" s="2" t="s">
        <v>34</v>
      </c>
      <c r="X1943" s="2">
        <v>2013</v>
      </c>
      <c r="Y1943" s="2"/>
    </row>
    <row r="1944" spans="2:25" ht="63.75" x14ac:dyDescent="0.2">
      <c r="B1944" s="2" t="s">
        <v>2221</v>
      </c>
      <c r="C1944" s="2" t="s">
        <v>23</v>
      </c>
      <c r="D1944" s="2" t="s">
        <v>1883</v>
      </c>
      <c r="E1944" s="2" t="s">
        <v>1995</v>
      </c>
      <c r="F1944" s="2" t="s">
        <v>2219</v>
      </c>
      <c r="G1944" s="2" t="s">
        <v>2222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188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95"/>
        <v>240800.00000000003</v>
      </c>
      <c r="W1944" s="2" t="s">
        <v>34</v>
      </c>
      <c r="X1944" s="2">
        <v>2013</v>
      </c>
      <c r="Y1944" s="2"/>
    </row>
    <row r="1945" spans="2:25" ht="63.75" x14ac:dyDescent="0.2">
      <c r="B1945" s="2" t="s">
        <v>2223</v>
      </c>
      <c r="C1945" s="2" t="s">
        <v>23</v>
      </c>
      <c r="D1945" s="2" t="s">
        <v>1883</v>
      </c>
      <c r="E1945" s="2" t="s">
        <v>1995</v>
      </c>
      <c r="F1945" s="2" t="s">
        <v>2219</v>
      </c>
      <c r="G1945" s="2" t="s">
        <v>2224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188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215000</v>
      </c>
      <c r="V1945" s="4">
        <f t="shared" si="95"/>
        <v>240800.00000000003</v>
      </c>
      <c r="W1945" s="2" t="s">
        <v>34</v>
      </c>
      <c r="X1945" s="2">
        <v>2013</v>
      </c>
      <c r="Y1945" s="2"/>
    </row>
    <row r="1946" spans="2:25" ht="63.75" x14ac:dyDescent="0.2">
      <c r="B1946" s="2" t="s">
        <v>2225</v>
      </c>
      <c r="C1946" s="2" t="s">
        <v>23</v>
      </c>
      <c r="D1946" s="2" t="s">
        <v>1883</v>
      </c>
      <c r="E1946" s="2" t="s">
        <v>1995</v>
      </c>
      <c r="F1946" s="2" t="s">
        <v>2219</v>
      </c>
      <c r="G1946" s="2" t="s">
        <v>2226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188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95"/>
        <v>240800.00000000003</v>
      </c>
      <c r="W1946" s="2" t="s">
        <v>34</v>
      </c>
      <c r="X1946" s="2">
        <v>2013</v>
      </c>
      <c r="Y1946" s="2"/>
    </row>
    <row r="1947" spans="2:25" ht="63.75" x14ac:dyDescent="0.2">
      <c r="B1947" s="2" t="s">
        <v>2227</v>
      </c>
      <c r="C1947" s="2" t="s">
        <v>23</v>
      </c>
      <c r="D1947" s="2" t="s">
        <v>1883</v>
      </c>
      <c r="E1947" s="2" t="s">
        <v>1995</v>
      </c>
      <c r="F1947" s="2" t="s">
        <v>2228</v>
      </c>
      <c r="G1947" s="2" t="s">
        <v>2229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188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95"/>
        <v>240800.00000000003</v>
      </c>
      <c r="W1947" s="2" t="s">
        <v>34</v>
      </c>
      <c r="X1947" s="2">
        <v>2013</v>
      </c>
      <c r="Y1947" s="2"/>
    </row>
    <row r="1948" spans="2:25" ht="63.75" x14ac:dyDescent="0.2">
      <c r="B1948" s="2" t="s">
        <v>2230</v>
      </c>
      <c r="C1948" s="2" t="s">
        <v>23</v>
      </c>
      <c r="D1948" s="2" t="s">
        <v>1883</v>
      </c>
      <c r="E1948" s="2" t="s">
        <v>1995</v>
      </c>
      <c r="F1948" s="2" t="s">
        <v>2231</v>
      </c>
      <c r="G1948" s="2" t="s">
        <v>2232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188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95"/>
        <v>240800.00000000003</v>
      </c>
      <c r="W1948" s="2" t="s">
        <v>34</v>
      </c>
      <c r="X1948" s="2">
        <v>2013</v>
      </c>
      <c r="Y1948" s="2"/>
    </row>
    <row r="1949" spans="2:25" ht="63.75" x14ac:dyDescent="0.2">
      <c r="B1949" s="2" t="s">
        <v>2233</v>
      </c>
      <c r="C1949" s="2" t="s">
        <v>23</v>
      </c>
      <c r="D1949" s="2" t="s">
        <v>1883</v>
      </c>
      <c r="E1949" s="2" t="s">
        <v>1995</v>
      </c>
      <c r="F1949" s="2" t="s">
        <v>2028</v>
      </c>
      <c r="G1949" s="2" t="s">
        <v>2234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188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215000</v>
      </c>
      <c r="V1949" s="4">
        <f t="shared" si="95"/>
        <v>240800.00000000003</v>
      </c>
      <c r="W1949" s="2" t="s">
        <v>34</v>
      </c>
      <c r="X1949" s="2">
        <v>2013</v>
      </c>
      <c r="Y1949" s="2"/>
    </row>
    <row r="1950" spans="2:25" ht="63.75" x14ac:dyDescent="0.2">
      <c r="B1950" s="2" t="s">
        <v>2235</v>
      </c>
      <c r="C1950" s="2" t="s">
        <v>23</v>
      </c>
      <c r="D1950" s="2" t="s">
        <v>1883</v>
      </c>
      <c r="E1950" s="2" t="s">
        <v>1995</v>
      </c>
      <c r="F1950" s="2" t="s">
        <v>2028</v>
      </c>
      <c r="G1950" s="2" t="s">
        <v>2236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188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95"/>
        <v>240800.00000000003</v>
      </c>
      <c r="W1950" s="2" t="s">
        <v>34</v>
      </c>
      <c r="X1950" s="2">
        <v>2013</v>
      </c>
      <c r="Y1950" s="2"/>
    </row>
    <row r="1951" spans="2:25" ht="63.75" x14ac:dyDescent="0.2">
      <c r="B1951" s="2" t="s">
        <v>2237</v>
      </c>
      <c r="C1951" s="2" t="s">
        <v>23</v>
      </c>
      <c r="D1951" s="2" t="s">
        <v>1883</v>
      </c>
      <c r="E1951" s="2" t="s">
        <v>1995</v>
      </c>
      <c r="F1951" s="2" t="s">
        <v>2028</v>
      </c>
      <c r="G1951" s="2" t="s">
        <v>2238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188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95"/>
        <v>240800.00000000003</v>
      </c>
      <c r="W1951" s="2" t="s">
        <v>34</v>
      </c>
      <c r="X1951" s="2">
        <v>2013</v>
      </c>
      <c r="Y1951" s="2"/>
    </row>
    <row r="1952" spans="2:25" ht="63.75" x14ac:dyDescent="0.2">
      <c r="B1952" s="2" t="s">
        <v>2239</v>
      </c>
      <c r="C1952" s="2" t="s">
        <v>23</v>
      </c>
      <c r="D1952" s="2" t="s">
        <v>1883</v>
      </c>
      <c r="E1952" s="2" t="s">
        <v>1995</v>
      </c>
      <c r="F1952" s="2" t="s">
        <v>2240</v>
      </c>
      <c r="G1952" s="2" t="s">
        <v>2241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188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95"/>
        <v>240800.00000000003</v>
      </c>
      <c r="W1952" s="2" t="s">
        <v>34</v>
      </c>
      <c r="X1952" s="2">
        <v>2013</v>
      </c>
      <c r="Y1952" s="2"/>
    </row>
    <row r="1953" spans="2:25" ht="63.75" x14ac:dyDescent="0.2">
      <c r="B1953" s="2" t="s">
        <v>2242</v>
      </c>
      <c r="C1953" s="2" t="s">
        <v>23</v>
      </c>
      <c r="D1953" s="2" t="s">
        <v>1883</v>
      </c>
      <c r="E1953" s="2" t="s">
        <v>1995</v>
      </c>
      <c r="F1953" s="2" t="s">
        <v>2139</v>
      </c>
      <c r="G1953" s="2" t="s">
        <v>2243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188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95"/>
        <v>240800.00000000003</v>
      </c>
      <c r="W1953" s="2" t="s">
        <v>34</v>
      </c>
      <c r="X1953" s="2">
        <v>2013</v>
      </c>
      <c r="Y1953" s="2"/>
    </row>
    <row r="1954" spans="2:25" ht="63.75" x14ac:dyDescent="0.2">
      <c r="B1954" s="2" t="s">
        <v>2244</v>
      </c>
      <c r="C1954" s="2" t="s">
        <v>23</v>
      </c>
      <c r="D1954" s="2" t="s">
        <v>1883</v>
      </c>
      <c r="E1954" s="2" t="s">
        <v>1995</v>
      </c>
      <c r="F1954" s="2" t="s">
        <v>2245</v>
      </c>
      <c r="G1954" s="2" t="s">
        <v>2246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188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95"/>
        <v>240800.00000000003</v>
      </c>
      <c r="W1954" s="2" t="s">
        <v>34</v>
      </c>
      <c r="X1954" s="2">
        <v>2013</v>
      </c>
      <c r="Y1954" s="2"/>
    </row>
    <row r="1955" spans="2:25" ht="63.75" x14ac:dyDescent="0.2">
      <c r="B1955" s="2" t="s">
        <v>2247</v>
      </c>
      <c r="C1955" s="2" t="s">
        <v>23</v>
      </c>
      <c r="D1955" s="2" t="s">
        <v>1883</v>
      </c>
      <c r="E1955" s="2" t="s">
        <v>1995</v>
      </c>
      <c r="F1955" s="2" t="s">
        <v>2248</v>
      </c>
      <c r="G1955" s="2" t="s">
        <v>2249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188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si="95"/>
        <v>240800.00000000003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2250</v>
      </c>
      <c r="C1956" s="2" t="s">
        <v>23</v>
      </c>
      <c r="D1956" s="2" t="s">
        <v>1883</v>
      </c>
      <c r="E1956" s="2" t="s">
        <v>1995</v>
      </c>
      <c r="F1956" s="2" t="s">
        <v>2251</v>
      </c>
      <c r="G1956" s="2" t="s">
        <v>2252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188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95"/>
        <v>240800.00000000003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2253</v>
      </c>
      <c r="C1957" s="2" t="s">
        <v>23</v>
      </c>
      <c r="D1957" s="2" t="s">
        <v>1883</v>
      </c>
      <c r="E1957" s="2" t="s">
        <v>1995</v>
      </c>
      <c r="F1957" s="2" t="s">
        <v>2251</v>
      </c>
      <c r="G1957" s="2" t="s">
        <v>2254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188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95"/>
        <v>240800.00000000003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2255</v>
      </c>
      <c r="C1958" s="2" t="s">
        <v>23</v>
      </c>
      <c r="D1958" s="2" t="s">
        <v>1883</v>
      </c>
      <c r="E1958" s="2" t="s">
        <v>1995</v>
      </c>
      <c r="F1958" s="2" t="s">
        <v>2171</v>
      </c>
      <c r="G1958" s="2" t="s">
        <v>2256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188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95"/>
        <v>240800.00000000003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2257</v>
      </c>
      <c r="C1959" s="2" t="s">
        <v>23</v>
      </c>
      <c r="D1959" s="2" t="s">
        <v>1883</v>
      </c>
      <c r="E1959" s="2" t="s">
        <v>1995</v>
      </c>
      <c r="F1959" s="2" t="s">
        <v>2171</v>
      </c>
      <c r="G1959" s="2" t="s">
        <v>2258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188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95"/>
        <v>240800.00000000003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2259</v>
      </c>
      <c r="C1960" s="2" t="s">
        <v>23</v>
      </c>
      <c r="D1960" s="2" t="s">
        <v>1883</v>
      </c>
      <c r="E1960" s="2" t="s">
        <v>1995</v>
      </c>
      <c r="F1960" s="2" t="s">
        <v>2240</v>
      </c>
      <c r="G1960" s="2" t="s">
        <v>2260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188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95"/>
        <v>240800.00000000003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2261</v>
      </c>
      <c r="C1961" s="2" t="s">
        <v>23</v>
      </c>
      <c r="D1961" s="2" t="s">
        <v>1883</v>
      </c>
      <c r="E1961" s="2" t="s">
        <v>1995</v>
      </c>
      <c r="F1961" s="2" t="s">
        <v>2240</v>
      </c>
      <c r="G1961" s="2" t="s">
        <v>2262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188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95"/>
        <v>240800.00000000003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2263</v>
      </c>
      <c r="C1962" s="2" t="s">
        <v>23</v>
      </c>
      <c r="D1962" s="2" t="s">
        <v>1883</v>
      </c>
      <c r="E1962" s="2" t="s">
        <v>1995</v>
      </c>
      <c r="F1962" s="2" t="s">
        <v>2171</v>
      </c>
      <c r="G1962" s="2" t="s">
        <v>2264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188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95"/>
        <v>240800.00000000003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2265</v>
      </c>
      <c r="C1963" s="2" t="s">
        <v>23</v>
      </c>
      <c r="D1963" s="2" t="s">
        <v>1883</v>
      </c>
      <c r="E1963" s="2" t="s">
        <v>1995</v>
      </c>
      <c r="F1963" s="2" t="s">
        <v>2266</v>
      </c>
      <c r="G1963" s="2" t="s">
        <v>2267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188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95"/>
        <v>240800.00000000003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2268</v>
      </c>
      <c r="C1964" s="2" t="s">
        <v>23</v>
      </c>
      <c r="D1964" s="2" t="s">
        <v>1883</v>
      </c>
      <c r="E1964" s="2" t="s">
        <v>1995</v>
      </c>
      <c r="F1964" s="2" t="s">
        <v>2064</v>
      </c>
      <c r="G1964" s="2" t="s">
        <v>2269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221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ref="V1964:V2027" si="96">U1964*1.12</f>
        <v>240800.00000000003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2270</v>
      </c>
      <c r="C1965" s="2" t="s">
        <v>23</v>
      </c>
      <c r="D1965" s="2" t="s">
        <v>1883</v>
      </c>
      <c r="E1965" s="2" t="s">
        <v>2271</v>
      </c>
      <c r="F1965" s="2" t="s">
        <v>2064</v>
      </c>
      <c r="G1965" s="2" t="s">
        <v>2272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221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96"/>
        <v>240800.00000000003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2273</v>
      </c>
      <c r="C1966" s="2" t="s">
        <v>23</v>
      </c>
      <c r="D1966" s="2" t="s">
        <v>1883</v>
      </c>
      <c r="E1966" s="2" t="s">
        <v>1995</v>
      </c>
      <c r="F1966" s="2" t="s">
        <v>2064</v>
      </c>
      <c r="G1966" s="2" t="s">
        <v>2274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221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96"/>
        <v>240800.00000000003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2275</v>
      </c>
      <c r="C1967" s="2" t="s">
        <v>23</v>
      </c>
      <c r="D1967" s="2" t="s">
        <v>1883</v>
      </c>
      <c r="E1967" s="2" t="s">
        <v>2271</v>
      </c>
      <c r="F1967" s="2" t="s">
        <v>2064</v>
      </c>
      <c r="G1967" s="2" t="s">
        <v>2276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221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96"/>
        <v>240800.00000000003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2277</v>
      </c>
      <c r="C1968" s="2" t="s">
        <v>23</v>
      </c>
      <c r="D1968" s="2" t="s">
        <v>1883</v>
      </c>
      <c r="E1968" s="2" t="s">
        <v>1995</v>
      </c>
      <c r="F1968" s="2" t="s">
        <v>2278</v>
      </c>
      <c r="G1968" s="2" t="s">
        <v>2279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221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96"/>
        <v>240800.00000000003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2280</v>
      </c>
      <c r="C1969" s="2" t="s">
        <v>23</v>
      </c>
      <c r="D1969" s="2" t="s">
        <v>1883</v>
      </c>
      <c r="E1969" s="2" t="s">
        <v>2271</v>
      </c>
      <c r="F1969" s="2" t="s">
        <v>2009</v>
      </c>
      <c r="G1969" s="2" t="s">
        <v>2281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221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215000</v>
      </c>
      <c r="V1969" s="4">
        <f t="shared" si="96"/>
        <v>240800.00000000003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2282</v>
      </c>
      <c r="C1970" s="2" t="s">
        <v>23</v>
      </c>
      <c r="D1970" s="2" t="s">
        <v>1883</v>
      </c>
      <c r="E1970" s="2" t="s">
        <v>1995</v>
      </c>
      <c r="F1970" s="2" t="s">
        <v>2064</v>
      </c>
      <c r="G1970" s="2" t="s">
        <v>2283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221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96"/>
        <v>240800.00000000003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2284</v>
      </c>
      <c r="C1971" s="2" t="s">
        <v>23</v>
      </c>
      <c r="D1971" s="2" t="s">
        <v>1883</v>
      </c>
      <c r="E1971" s="2" t="s">
        <v>2271</v>
      </c>
      <c r="F1971" s="2" t="s">
        <v>2009</v>
      </c>
      <c r="G1971" s="2" t="s">
        <v>2285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221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96"/>
        <v>240800.00000000003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2286</v>
      </c>
      <c r="C1972" s="2" t="s">
        <v>23</v>
      </c>
      <c r="D1972" s="2" t="s">
        <v>1883</v>
      </c>
      <c r="E1972" s="2" t="s">
        <v>1995</v>
      </c>
      <c r="F1972" s="2" t="s">
        <v>2287</v>
      </c>
      <c r="G1972" s="2" t="s">
        <v>2288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221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96"/>
        <v>240800.00000000003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2289</v>
      </c>
      <c r="C1973" s="2" t="s">
        <v>23</v>
      </c>
      <c r="D1973" s="2" t="s">
        <v>1883</v>
      </c>
      <c r="E1973" s="2" t="s">
        <v>2271</v>
      </c>
      <c r="F1973" s="2" t="s">
        <v>2287</v>
      </c>
      <c r="G1973" s="2" t="s">
        <v>2290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221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96"/>
        <v>240800.00000000003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2291</v>
      </c>
      <c r="C1974" s="2" t="s">
        <v>23</v>
      </c>
      <c r="D1974" s="2" t="s">
        <v>1883</v>
      </c>
      <c r="E1974" s="2" t="s">
        <v>1995</v>
      </c>
      <c r="F1974" s="2" t="s">
        <v>2158</v>
      </c>
      <c r="G1974" s="2" t="s">
        <v>2292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221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96"/>
        <v>240800.00000000003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2293</v>
      </c>
      <c r="C1975" s="2" t="s">
        <v>23</v>
      </c>
      <c r="D1975" s="2" t="s">
        <v>1883</v>
      </c>
      <c r="E1975" s="2" t="s">
        <v>2271</v>
      </c>
      <c r="F1975" s="2" t="s">
        <v>2129</v>
      </c>
      <c r="G1975" s="2" t="s">
        <v>2294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221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96"/>
        <v>240800.00000000003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2295</v>
      </c>
      <c r="C1976" s="2" t="s">
        <v>23</v>
      </c>
      <c r="D1976" s="2" t="s">
        <v>1883</v>
      </c>
      <c r="E1976" s="2" t="s">
        <v>1995</v>
      </c>
      <c r="F1976" s="2" t="s">
        <v>2129</v>
      </c>
      <c r="G1976" s="2" t="s">
        <v>2296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221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96"/>
        <v>240800.00000000003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2297</v>
      </c>
      <c r="C1977" s="2" t="s">
        <v>23</v>
      </c>
      <c r="D1977" s="2" t="s">
        <v>1883</v>
      </c>
      <c r="E1977" s="2" t="s">
        <v>2271</v>
      </c>
      <c r="F1977" s="2" t="s">
        <v>2129</v>
      </c>
      <c r="G1977" s="2" t="s">
        <v>2298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221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96"/>
        <v>240800.00000000003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2299</v>
      </c>
      <c r="C1978" s="2" t="s">
        <v>23</v>
      </c>
      <c r="D1978" s="2" t="s">
        <v>1883</v>
      </c>
      <c r="E1978" s="2" t="s">
        <v>1995</v>
      </c>
      <c r="F1978" s="2" t="s">
        <v>2129</v>
      </c>
      <c r="G1978" s="2" t="s">
        <v>2300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221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96"/>
        <v>240800.00000000003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2301</v>
      </c>
      <c r="C1979" s="2" t="s">
        <v>23</v>
      </c>
      <c r="D1979" s="2" t="s">
        <v>1883</v>
      </c>
      <c r="E1979" s="2" t="s">
        <v>1995</v>
      </c>
      <c r="F1979" s="2" t="s">
        <v>2129</v>
      </c>
      <c r="G1979" s="2" t="s">
        <v>2302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221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215000</v>
      </c>
      <c r="V1979" s="4">
        <f t="shared" si="96"/>
        <v>240800.00000000003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2303</v>
      </c>
      <c r="C1980" s="2" t="s">
        <v>23</v>
      </c>
      <c r="D1980" s="2" t="s">
        <v>1883</v>
      </c>
      <c r="E1980" s="2" t="s">
        <v>1995</v>
      </c>
      <c r="F1980" s="2" t="s">
        <v>2129</v>
      </c>
      <c r="G1980" s="2" t="s">
        <v>2304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221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96"/>
        <v>240800.00000000003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2305</v>
      </c>
      <c r="C1981" s="2" t="s">
        <v>23</v>
      </c>
      <c r="D1981" s="2" t="s">
        <v>1883</v>
      </c>
      <c r="E1981" s="2" t="s">
        <v>1995</v>
      </c>
      <c r="F1981" s="2" t="s">
        <v>2129</v>
      </c>
      <c r="G1981" s="2" t="s">
        <v>2306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221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96"/>
        <v>240800.00000000003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2307</v>
      </c>
      <c r="C1982" s="2" t="s">
        <v>23</v>
      </c>
      <c r="D1982" s="2" t="s">
        <v>1883</v>
      </c>
      <c r="E1982" s="2" t="s">
        <v>2271</v>
      </c>
      <c r="F1982" s="2" t="s">
        <v>2129</v>
      </c>
      <c r="G1982" s="2" t="s">
        <v>2308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221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96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2309</v>
      </c>
      <c r="C1983" s="2" t="s">
        <v>23</v>
      </c>
      <c r="D1983" s="2" t="s">
        <v>1883</v>
      </c>
      <c r="E1983" s="2" t="s">
        <v>1995</v>
      </c>
      <c r="F1983" s="2" t="s">
        <v>2129</v>
      </c>
      <c r="G1983" s="2" t="s">
        <v>2310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221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96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2311</v>
      </c>
      <c r="C1984" s="2" t="s">
        <v>23</v>
      </c>
      <c r="D1984" s="2" t="s">
        <v>1883</v>
      </c>
      <c r="E1984" s="2" t="s">
        <v>2271</v>
      </c>
      <c r="F1984" s="2" t="s">
        <v>2166</v>
      </c>
      <c r="G1984" s="2" t="s">
        <v>2312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221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96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2313</v>
      </c>
      <c r="C1985" s="2" t="s">
        <v>23</v>
      </c>
      <c r="D1985" s="2" t="s">
        <v>1883</v>
      </c>
      <c r="E1985" s="2" t="s">
        <v>1995</v>
      </c>
      <c r="F1985" s="2" t="s">
        <v>2129</v>
      </c>
      <c r="G1985" s="2" t="s">
        <v>2314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221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96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2315</v>
      </c>
      <c r="C1986" s="2" t="s">
        <v>23</v>
      </c>
      <c r="D1986" s="2" t="s">
        <v>1883</v>
      </c>
      <c r="E1986" s="2" t="s">
        <v>2271</v>
      </c>
      <c r="F1986" s="2" t="s">
        <v>2129</v>
      </c>
      <c r="G1986" s="2" t="s">
        <v>2316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221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96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2317</v>
      </c>
      <c r="C1987" s="2" t="s">
        <v>23</v>
      </c>
      <c r="D1987" s="2" t="s">
        <v>1883</v>
      </c>
      <c r="E1987" s="2" t="s">
        <v>1995</v>
      </c>
      <c r="F1987" s="2" t="s">
        <v>2129</v>
      </c>
      <c r="G1987" s="2" t="s">
        <v>2318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221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96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2319</v>
      </c>
      <c r="C1988" s="2" t="s">
        <v>23</v>
      </c>
      <c r="D1988" s="2" t="s">
        <v>1883</v>
      </c>
      <c r="E1988" s="2" t="s">
        <v>1995</v>
      </c>
      <c r="F1988" s="2" t="s">
        <v>2064</v>
      </c>
      <c r="G1988" s="2" t="s">
        <v>2320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550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96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2321</v>
      </c>
      <c r="C1989" s="2" t="s">
        <v>23</v>
      </c>
      <c r="D1989" s="2" t="s">
        <v>1883</v>
      </c>
      <c r="E1989" s="2" t="s">
        <v>1995</v>
      </c>
      <c r="F1989" s="2" t="s">
        <v>2064</v>
      </c>
      <c r="G1989" s="2" t="s">
        <v>2322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550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96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2323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2324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550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96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2325</v>
      </c>
      <c r="C1991" s="2" t="s">
        <v>23</v>
      </c>
      <c r="D1991" s="2" t="s">
        <v>1883</v>
      </c>
      <c r="E1991" s="2" t="s">
        <v>1995</v>
      </c>
      <c r="F1991" s="2" t="s">
        <v>2064</v>
      </c>
      <c r="G1991" s="2" t="s">
        <v>2326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550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96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2327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2328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550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96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2329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2330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550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96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2331</v>
      </c>
      <c r="C1994" s="2" t="s">
        <v>23</v>
      </c>
      <c r="D1994" s="2" t="s">
        <v>1883</v>
      </c>
      <c r="E1994" s="2" t="s">
        <v>1995</v>
      </c>
      <c r="F1994" s="2" t="s">
        <v>2064</v>
      </c>
      <c r="G1994" s="2" t="s">
        <v>2332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550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96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2333</v>
      </c>
      <c r="C1995" s="2" t="s">
        <v>23</v>
      </c>
      <c r="D1995" s="2" t="s">
        <v>1883</v>
      </c>
      <c r="E1995" s="2" t="s">
        <v>1995</v>
      </c>
      <c r="F1995" s="2" t="s">
        <v>2064</v>
      </c>
      <c r="G1995" s="2" t="s">
        <v>2334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550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96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2335</v>
      </c>
      <c r="C1996" s="2" t="s">
        <v>23</v>
      </c>
      <c r="D1996" s="2" t="s">
        <v>1883</v>
      </c>
      <c r="E1996" s="2" t="s">
        <v>1995</v>
      </c>
      <c r="F1996" s="2" t="s">
        <v>2064</v>
      </c>
      <c r="G1996" s="2" t="s">
        <v>2336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550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96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2337</v>
      </c>
      <c r="C1997" s="2" t="s">
        <v>23</v>
      </c>
      <c r="D1997" s="2" t="s">
        <v>1883</v>
      </c>
      <c r="E1997" s="2" t="s">
        <v>1995</v>
      </c>
      <c r="F1997" s="2" t="s">
        <v>2064</v>
      </c>
      <c r="G1997" s="2" t="s">
        <v>2338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550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96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2339</v>
      </c>
      <c r="C1998" s="2" t="s">
        <v>23</v>
      </c>
      <c r="D1998" s="2" t="s">
        <v>1883</v>
      </c>
      <c r="E1998" s="2" t="s">
        <v>1995</v>
      </c>
      <c r="F1998" s="2" t="s">
        <v>2064</v>
      </c>
      <c r="G1998" s="2" t="s">
        <v>2340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550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96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2341</v>
      </c>
      <c r="C1999" s="2" t="s">
        <v>23</v>
      </c>
      <c r="D1999" s="2" t="s">
        <v>1883</v>
      </c>
      <c r="E1999" s="2" t="s">
        <v>1995</v>
      </c>
      <c r="F1999" s="2" t="s">
        <v>2064</v>
      </c>
      <c r="G1999" s="2" t="s">
        <v>2342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550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9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2343</v>
      </c>
      <c r="C2000" s="2" t="s">
        <v>23</v>
      </c>
      <c r="D2000" s="2" t="s">
        <v>1883</v>
      </c>
      <c r="E2000" s="2" t="s">
        <v>1995</v>
      </c>
      <c r="F2000" s="2" t="s">
        <v>2287</v>
      </c>
      <c r="G2000" s="2" t="s">
        <v>2344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550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9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2345</v>
      </c>
      <c r="C2001" s="2" t="s">
        <v>23</v>
      </c>
      <c r="D2001" s="2" t="s">
        <v>1883</v>
      </c>
      <c r="E2001" s="2" t="s">
        <v>1995</v>
      </c>
      <c r="F2001" s="2" t="s">
        <v>2090</v>
      </c>
      <c r="G2001" s="2" t="s">
        <v>2346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550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9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2347</v>
      </c>
      <c r="C2002" s="2" t="s">
        <v>23</v>
      </c>
      <c r="D2002" s="2" t="s">
        <v>1883</v>
      </c>
      <c r="E2002" s="2" t="s">
        <v>1995</v>
      </c>
      <c r="F2002" s="2" t="s">
        <v>2348</v>
      </c>
      <c r="G2002" s="2" t="s">
        <v>2349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550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9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2350</v>
      </c>
      <c r="C2003" s="2" t="s">
        <v>23</v>
      </c>
      <c r="D2003" s="2" t="s">
        <v>1883</v>
      </c>
      <c r="E2003" s="2" t="s">
        <v>1995</v>
      </c>
      <c r="F2003" s="2" t="s">
        <v>2158</v>
      </c>
      <c r="G2003" s="2" t="s">
        <v>2351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550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9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2352</v>
      </c>
      <c r="C2004" s="2" t="s">
        <v>23</v>
      </c>
      <c r="D2004" s="2" t="s">
        <v>1883</v>
      </c>
      <c r="E2004" s="2" t="s">
        <v>1995</v>
      </c>
      <c r="F2004" s="2" t="s">
        <v>2136</v>
      </c>
      <c r="G2004" s="2" t="s">
        <v>2353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550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9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2354</v>
      </c>
      <c r="C2005" s="2" t="s">
        <v>23</v>
      </c>
      <c r="D2005" s="2" t="s">
        <v>1883</v>
      </c>
      <c r="E2005" s="2" t="s">
        <v>1995</v>
      </c>
      <c r="F2005" s="2" t="s">
        <v>2158</v>
      </c>
      <c r="G2005" s="2" t="s">
        <v>2355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550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9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2356</v>
      </c>
      <c r="C2006" s="2" t="s">
        <v>23</v>
      </c>
      <c r="D2006" s="2" t="s">
        <v>1883</v>
      </c>
      <c r="E2006" s="2" t="s">
        <v>1995</v>
      </c>
      <c r="F2006" s="2" t="s">
        <v>2158</v>
      </c>
      <c r="G2006" s="2" t="s">
        <v>2357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550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9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2358</v>
      </c>
      <c r="C2007" s="2" t="s">
        <v>23</v>
      </c>
      <c r="D2007" s="2" t="s">
        <v>1883</v>
      </c>
      <c r="E2007" s="2" t="s">
        <v>1995</v>
      </c>
      <c r="F2007" s="2" t="s">
        <v>2359</v>
      </c>
      <c r="G2007" s="2" t="s">
        <v>2360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550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9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2361</v>
      </c>
      <c r="C2008" s="2" t="s">
        <v>23</v>
      </c>
      <c r="D2008" s="2" t="s">
        <v>1883</v>
      </c>
      <c r="E2008" s="2" t="s">
        <v>1995</v>
      </c>
      <c r="F2008" s="2" t="s">
        <v>2240</v>
      </c>
      <c r="G2008" s="2" t="s">
        <v>2362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550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96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2363</v>
      </c>
      <c r="C2009" s="2" t="s">
        <v>23</v>
      </c>
      <c r="D2009" s="2" t="s">
        <v>1883</v>
      </c>
      <c r="E2009" s="2" t="s">
        <v>1995</v>
      </c>
      <c r="F2009" s="2" t="s">
        <v>2129</v>
      </c>
      <c r="G2009" s="2" t="s">
        <v>2364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550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96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2365</v>
      </c>
      <c r="C2010" s="2" t="s">
        <v>23</v>
      </c>
      <c r="D2010" s="2" t="s">
        <v>1883</v>
      </c>
      <c r="E2010" s="2" t="s">
        <v>1995</v>
      </c>
      <c r="F2010" s="2" t="s">
        <v>2129</v>
      </c>
      <c r="G2010" s="2" t="s">
        <v>2366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550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96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2367</v>
      </c>
      <c r="C2011" s="2" t="s">
        <v>23</v>
      </c>
      <c r="D2011" s="2" t="s">
        <v>1883</v>
      </c>
      <c r="E2011" s="2" t="s">
        <v>1995</v>
      </c>
      <c r="F2011" s="2" t="s">
        <v>2248</v>
      </c>
      <c r="G2011" s="2" t="s">
        <v>2368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550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96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2369</v>
      </c>
      <c r="C2012" s="2" t="s">
        <v>23</v>
      </c>
      <c r="D2012" s="2" t="s">
        <v>1883</v>
      </c>
      <c r="E2012" s="2" t="s">
        <v>1995</v>
      </c>
      <c r="F2012" s="2" t="s">
        <v>2248</v>
      </c>
      <c r="G2012" s="2" t="s">
        <v>2370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550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96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2371</v>
      </c>
      <c r="C2013" s="2" t="s">
        <v>23</v>
      </c>
      <c r="D2013" s="2" t="s">
        <v>1883</v>
      </c>
      <c r="E2013" s="2" t="s">
        <v>1995</v>
      </c>
      <c r="F2013" s="2" t="s">
        <v>2171</v>
      </c>
      <c r="G2013" s="2" t="s">
        <v>2372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550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96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2373</v>
      </c>
      <c r="C2014" s="2" t="s">
        <v>23</v>
      </c>
      <c r="D2014" s="2" t="s">
        <v>1883</v>
      </c>
      <c r="E2014" s="2" t="s">
        <v>1995</v>
      </c>
      <c r="F2014" s="2" t="s">
        <v>2171</v>
      </c>
      <c r="G2014" s="2" t="s">
        <v>2374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550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96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2375</v>
      </c>
      <c r="C2015" s="2" t="s">
        <v>23</v>
      </c>
      <c r="D2015" s="2" t="s">
        <v>1883</v>
      </c>
      <c r="E2015" s="2" t="s">
        <v>1995</v>
      </c>
      <c r="F2015" s="2" t="s">
        <v>2129</v>
      </c>
      <c r="G2015" s="2" t="s">
        <v>2376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550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96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2377</v>
      </c>
      <c r="C2016" s="2" t="s">
        <v>23</v>
      </c>
      <c r="D2016" s="2" t="s">
        <v>1883</v>
      </c>
      <c r="E2016" s="2" t="s">
        <v>1995</v>
      </c>
      <c r="F2016" s="2" t="s">
        <v>2129</v>
      </c>
      <c r="G2016" s="2" t="s">
        <v>2378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550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96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2379</v>
      </c>
      <c r="C2017" s="2" t="s">
        <v>23</v>
      </c>
      <c r="D2017" s="2" t="s">
        <v>1883</v>
      </c>
      <c r="E2017" s="2" t="s">
        <v>1995</v>
      </c>
      <c r="F2017" s="2" t="s">
        <v>2129</v>
      </c>
      <c r="G2017" s="2" t="s">
        <v>2380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550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96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2381</v>
      </c>
      <c r="C2018" s="2" t="s">
        <v>23</v>
      </c>
      <c r="D2018" s="2" t="s">
        <v>1883</v>
      </c>
      <c r="E2018" s="2" t="s">
        <v>1995</v>
      </c>
      <c r="F2018" s="2" t="s">
        <v>2129</v>
      </c>
      <c r="G2018" s="2" t="s">
        <v>2382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550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96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2383</v>
      </c>
      <c r="C2019" s="2" t="s">
        <v>23</v>
      </c>
      <c r="D2019" s="2" t="s">
        <v>1883</v>
      </c>
      <c r="E2019" s="2" t="s">
        <v>1995</v>
      </c>
      <c r="F2019" s="2" t="s">
        <v>2129</v>
      </c>
      <c r="G2019" s="2" t="s">
        <v>2384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550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96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2385</v>
      </c>
      <c r="C2020" s="2" t="s">
        <v>23</v>
      </c>
      <c r="D2020" s="2" t="s">
        <v>1883</v>
      </c>
      <c r="E2020" s="2" t="s">
        <v>1995</v>
      </c>
      <c r="F2020" s="2" t="s">
        <v>2129</v>
      </c>
      <c r="G2020" s="2" t="s">
        <v>2386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550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96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2387</v>
      </c>
      <c r="C2021" s="2" t="s">
        <v>23</v>
      </c>
      <c r="D2021" s="2" t="s">
        <v>1883</v>
      </c>
      <c r="E2021" s="2" t="s">
        <v>1995</v>
      </c>
      <c r="F2021" s="2" t="s">
        <v>2129</v>
      </c>
      <c r="G2021" s="2" t="s">
        <v>2388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550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96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2389</v>
      </c>
      <c r="C2022" s="2" t="s">
        <v>23</v>
      </c>
      <c r="D2022" s="2" t="s">
        <v>1883</v>
      </c>
      <c r="E2022" s="2" t="s">
        <v>1995</v>
      </c>
      <c r="F2022" s="2" t="s">
        <v>2390</v>
      </c>
      <c r="G2022" s="2" t="s">
        <v>2391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550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96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2392</v>
      </c>
      <c r="C2023" s="2" t="s">
        <v>23</v>
      </c>
      <c r="D2023" s="2" t="s">
        <v>1883</v>
      </c>
      <c r="E2023" s="2" t="s">
        <v>1995</v>
      </c>
      <c r="F2023" s="2" t="s">
        <v>2393</v>
      </c>
      <c r="G2023" s="2" t="s">
        <v>2394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550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96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2395</v>
      </c>
      <c r="C2024" s="2" t="s">
        <v>23</v>
      </c>
      <c r="D2024" s="2" t="s">
        <v>1883</v>
      </c>
      <c r="E2024" s="2" t="s">
        <v>1995</v>
      </c>
      <c r="F2024" s="2" t="s">
        <v>2396</v>
      </c>
      <c r="G2024" s="2" t="s">
        <v>2397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550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96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2398</v>
      </c>
      <c r="C2025" s="2" t="s">
        <v>23</v>
      </c>
      <c r="D2025" s="2" t="s">
        <v>1883</v>
      </c>
      <c r="E2025" s="2" t="s">
        <v>1995</v>
      </c>
      <c r="F2025" s="2" t="s">
        <v>2061</v>
      </c>
      <c r="G2025" s="2" t="s">
        <v>2399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418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96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2400</v>
      </c>
      <c r="C2026" s="2" t="s">
        <v>23</v>
      </c>
      <c r="D2026" s="2" t="s">
        <v>1883</v>
      </c>
      <c r="E2026" s="2" t="s">
        <v>1995</v>
      </c>
      <c r="F2026" s="2" t="s">
        <v>2064</v>
      </c>
      <c r="G2026" s="2" t="s">
        <v>2401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418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96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2402</v>
      </c>
      <c r="C2027" s="2" t="s">
        <v>23</v>
      </c>
      <c r="D2027" s="2" t="s">
        <v>1883</v>
      </c>
      <c r="E2027" s="2" t="s">
        <v>1995</v>
      </c>
      <c r="F2027" s="2" t="s">
        <v>2064</v>
      </c>
      <c r="G2027" s="2" t="s">
        <v>2403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418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96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2404</v>
      </c>
      <c r="C2028" s="2" t="s">
        <v>23</v>
      </c>
      <c r="D2028" s="2" t="s">
        <v>1883</v>
      </c>
      <c r="E2028" s="2" t="s">
        <v>1995</v>
      </c>
      <c r="F2028" s="2" t="s">
        <v>2405</v>
      </c>
      <c r="G2028" s="2" t="s">
        <v>2406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418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ref="V2028:V2091" si="97">U2028*1.12</f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2407</v>
      </c>
      <c r="C2029" s="2" t="s">
        <v>23</v>
      </c>
      <c r="D2029" s="2" t="s">
        <v>1883</v>
      </c>
      <c r="E2029" s="2" t="s">
        <v>1995</v>
      </c>
      <c r="F2029" s="2" t="s">
        <v>2408</v>
      </c>
      <c r="G2029" s="2" t="s">
        <v>2409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418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9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2410</v>
      </c>
      <c r="C2030" s="2" t="s">
        <v>23</v>
      </c>
      <c r="D2030" s="2" t="s">
        <v>1883</v>
      </c>
      <c r="E2030" s="2" t="s">
        <v>1995</v>
      </c>
      <c r="F2030" s="2" t="s">
        <v>2064</v>
      </c>
      <c r="G2030" s="2" t="s">
        <v>2411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418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9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2412</v>
      </c>
      <c r="C2031" s="2" t="s">
        <v>23</v>
      </c>
      <c r="D2031" s="2" t="s">
        <v>1883</v>
      </c>
      <c r="E2031" s="2" t="s">
        <v>1995</v>
      </c>
      <c r="F2031" s="2" t="s">
        <v>2413</v>
      </c>
      <c r="G2031" s="2" t="s">
        <v>2414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418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9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2415</v>
      </c>
      <c r="C2032" s="2" t="s">
        <v>23</v>
      </c>
      <c r="D2032" s="2" t="s">
        <v>1883</v>
      </c>
      <c r="E2032" s="2" t="s">
        <v>1995</v>
      </c>
      <c r="F2032" s="2" t="s">
        <v>2287</v>
      </c>
      <c r="G2032" s="2" t="s">
        <v>2416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418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9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2417</v>
      </c>
      <c r="C2033" s="2" t="s">
        <v>23</v>
      </c>
      <c r="D2033" s="2" t="s">
        <v>1883</v>
      </c>
      <c r="E2033" s="2" t="s">
        <v>1995</v>
      </c>
      <c r="F2033" s="2" t="s">
        <v>2287</v>
      </c>
      <c r="G2033" s="2" t="s">
        <v>2418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418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9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2419</v>
      </c>
      <c r="C2034" s="2" t="s">
        <v>23</v>
      </c>
      <c r="D2034" s="2" t="s">
        <v>1883</v>
      </c>
      <c r="E2034" s="2" t="s">
        <v>1995</v>
      </c>
      <c r="F2034" s="2" t="s">
        <v>2287</v>
      </c>
      <c r="G2034" s="2" t="s">
        <v>2420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418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9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2421</v>
      </c>
      <c r="C2035" s="2" t="s">
        <v>23</v>
      </c>
      <c r="D2035" s="2" t="s">
        <v>1883</v>
      </c>
      <c r="E2035" s="2" t="s">
        <v>1995</v>
      </c>
      <c r="F2035" s="2" t="s">
        <v>2231</v>
      </c>
      <c r="G2035" s="2" t="s">
        <v>2422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418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9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2423</v>
      </c>
      <c r="C2036" s="2" t="s">
        <v>23</v>
      </c>
      <c r="D2036" s="2" t="s">
        <v>1883</v>
      </c>
      <c r="E2036" s="2" t="s">
        <v>1995</v>
      </c>
      <c r="F2036" s="2" t="s">
        <v>2240</v>
      </c>
      <c r="G2036" s="2" t="s">
        <v>2424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418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9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2425</v>
      </c>
      <c r="C2037" s="2" t="s">
        <v>23</v>
      </c>
      <c r="D2037" s="2" t="s">
        <v>1883</v>
      </c>
      <c r="E2037" s="2" t="s">
        <v>1995</v>
      </c>
      <c r="F2037" s="2" t="s">
        <v>2136</v>
      </c>
      <c r="G2037" s="2" t="s">
        <v>2426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418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9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2427</v>
      </c>
      <c r="C2038" s="2" t="s">
        <v>23</v>
      </c>
      <c r="D2038" s="2" t="s">
        <v>1883</v>
      </c>
      <c r="E2038" s="2" t="s">
        <v>1995</v>
      </c>
      <c r="F2038" s="2" t="s">
        <v>2240</v>
      </c>
      <c r="G2038" s="2" t="s">
        <v>2428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418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9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2429</v>
      </c>
      <c r="C2039" s="2" t="s">
        <v>23</v>
      </c>
      <c r="D2039" s="2" t="s">
        <v>1883</v>
      </c>
      <c r="E2039" s="2" t="s">
        <v>1995</v>
      </c>
      <c r="F2039" s="2" t="s">
        <v>2248</v>
      </c>
      <c r="G2039" s="2" t="s">
        <v>2430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418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97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2431</v>
      </c>
      <c r="C2040" s="2" t="s">
        <v>23</v>
      </c>
      <c r="D2040" s="2" t="s">
        <v>1883</v>
      </c>
      <c r="E2040" s="2" t="s">
        <v>1995</v>
      </c>
      <c r="F2040" s="2" t="s">
        <v>2028</v>
      </c>
      <c r="G2040" s="2" t="s">
        <v>2432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418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97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2433</v>
      </c>
      <c r="C2041" s="2" t="s">
        <v>23</v>
      </c>
      <c r="D2041" s="2" t="s">
        <v>1883</v>
      </c>
      <c r="E2041" s="2" t="s">
        <v>1995</v>
      </c>
      <c r="F2041" s="2" t="s">
        <v>2248</v>
      </c>
      <c r="G2041" s="2" t="s">
        <v>2434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418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97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2435</v>
      </c>
      <c r="C2042" s="2" t="s">
        <v>23</v>
      </c>
      <c r="D2042" s="2" t="s">
        <v>1883</v>
      </c>
      <c r="E2042" s="2" t="s">
        <v>1995</v>
      </c>
      <c r="F2042" s="2" t="s">
        <v>2171</v>
      </c>
      <c r="G2042" s="2" t="s">
        <v>2436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418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97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2437</v>
      </c>
      <c r="C2043" s="2" t="s">
        <v>23</v>
      </c>
      <c r="D2043" s="2" t="s">
        <v>1883</v>
      </c>
      <c r="E2043" s="2" t="s">
        <v>1995</v>
      </c>
      <c r="F2043" s="2" t="s">
        <v>2438</v>
      </c>
      <c r="G2043" s="2" t="s">
        <v>2439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418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400000</v>
      </c>
      <c r="V2043" s="4">
        <f t="shared" si="97"/>
        <v>448000.00000000006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2440</v>
      </c>
      <c r="C2044" s="2" t="s">
        <v>23</v>
      </c>
      <c r="D2044" s="2" t="s">
        <v>1883</v>
      </c>
      <c r="E2044" s="2" t="s">
        <v>1995</v>
      </c>
      <c r="F2044" s="2" t="s">
        <v>2064</v>
      </c>
      <c r="G2044" s="2" t="s">
        <v>2441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484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97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2442</v>
      </c>
      <c r="C2045" s="2" t="s">
        <v>23</v>
      </c>
      <c r="D2045" s="2" t="s">
        <v>1883</v>
      </c>
      <c r="E2045" s="2" t="s">
        <v>1995</v>
      </c>
      <c r="F2045" s="2" t="s">
        <v>2064</v>
      </c>
      <c r="G2045" s="2" t="s">
        <v>2443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484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97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2444</v>
      </c>
      <c r="C2046" s="2" t="s">
        <v>23</v>
      </c>
      <c r="D2046" s="2" t="s">
        <v>1883</v>
      </c>
      <c r="E2046" s="2" t="s">
        <v>1995</v>
      </c>
      <c r="F2046" s="2" t="s">
        <v>2064</v>
      </c>
      <c r="G2046" s="2" t="s">
        <v>2445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484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9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2446</v>
      </c>
      <c r="C2047" s="2" t="s">
        <v>23</v>
      </c>
      <c r="D2047" s="2" t="s">
        <v>1883</v>
      </c>
      <c r="E2047" s="2" t="s">
        <v>1995</v>
      </c>
      <c r="F2047" s="2" t="s">
        <v>2064</v>
      </c>
      <c r="G2047" s="2" t="s">
        <v>2447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484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9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2448</v>
      </c>
      <c r="C2048" s="2" t="s">
        <v>23</v>
      </c>
      <c r="D2048" s="2" t="s">
        <v>1883</v>
      </c>
      <c r="E2048" s="2" t="s">
        <v>1995</v>
      </c>
      <c r="F2048" s="2" t="s">
        <v>2064</v>
      </c>
      <c r="G2048" s="2" t="s">
        <v>2449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484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9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2450</v>
      </c>
      <c r="C2049" s="2" t="s">
        <v>23</v>
      </c>
      <c r="D2049" s="2" t="s">
        <v>1883</v>
      </c>
      <c r="E2049" s="2" t="s">
        <v>1995</v>
      </c>
      <c r="F2049" s="2" t="s">
        <v>2064</v>
      </c>
      <c r="G2049" s="2" t="s">
        <v>2451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484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9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2452</v>
      </c>
      <c r="C2050" s="2" t="s">
        <v>23</v>
      </c>
      <c r="D2050" s="2" t="s">
        <v>1883</v>
      </c>
      <c r="E2050" s="2" t="s">
        <v>1995</v>
      </c>
      <c r="F2050" s="2" t="s">
        <v>2064</v>
      </c>
      <c r="G2050" s="2" t="s">
        <v>2453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484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9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2454</v>
      </c>
      <c r="C2051" s="2" t="s">
        <v>23</v>
      </c>
      <c r="D2051" s="2" t="s">
        <v>1883</v>
      </c>
      <c r="E2051" s="2" t="s">
        <v>1995</v>
      </c>
      <c r="F2051" s="2" t="s">
        <v>2064</v>
      </c>
      <c r="G2051" s="2" t="s">
        <v>2455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484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9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2456</v>
      </c>
      <c r="C2052" s="2" t="s">
        <v>23</v>
      </c>
      <c r="D2052" s="2" t="s">
        <v>1883</v>
      </c>
      <c r="E2052" s="2" t="s">
        <v>1995</v>
      </c>
      <c r="F2052" s="2" t="s">
        <v>2064</v>
      </c>
      <c r="G2052" s="2" t="s">
        <v>2457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484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9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2458</v>
      </c>
      <c r="C2053" s="2" t="s">
        <v>23</v>
      </c>
      <c r="D2053" s="2" t="s">
        <v>1883</v>
      </c>
      <c r="E2053" s="2" t="s">
        <v>1995</v>
      </c>
      <c r="F2053" s="2" t="s">
        <v>2064</v>
      </c>
      <c r="G2053" s="2" t="s">
        <v>2459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484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9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2460</v>
      </c>
      <c r="C2054" s="2" t="s">
        <v>23</v>
      </c>
      <c r="D2054" s="2" t="s">
        <v>1883</v>
      </c>
      <c r="E2054" s="2" t="s">
        <v>1995</v>
      </c>
      <c r="F2054" s="2" t="s">
        <v>2064</v>
      </c>
      <c r="G2054" s="2" t="s">
        <v>2461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484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9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2462</v>
      </c>
      <c r="C2055" s="2" t="s">
        <v>23</v>
      </c>
      <c r="D2055" s="2" t="s">
        <v>1883</v>
      </c>
      <c r="E2055" s="2" t="s">
        <v>1995</v>
      </c>
      <c r="F2055" s="2" t="s">
        <v>2090</v>
      </c>
      <c r="G2055" s="2" t="s">
        <v>2463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484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9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2464</v>
      </c>
      <c r="C2056" s="2" t="s">
        <v>23</v>
      </c>
      <c r="D2056" s="2" t="s">
        <v>1883</v>
      </c>
      <c r="E2056" s="2" t="s">
        <v>1995</v>
      </c>
      <c r="F2056" s="2" t="s">
        <v>2090</v>
      </c>
      <c r="G2056" s="2" t="s">
        <v>2465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484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97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2466</v>
      </c>
      <c r="C2057" s="2" t="s">
        <v>23</v>
      </c>
      <c r="D2057" s="2" t="s">
        <v>1883</v>
      </c>
      <c r="E2057" s="2" t="s">
        <v>1995</v>
      </c>
      <c r="F2057" s="2" t="s">
        <v>2467</v>
      </c>
      <c r="G2057" s="2" t="s">
        <v>2468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484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97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2469</v>
      </c>
      <c r="C2058" s="2" t="s">
        <v>23</v>
      </c>
      <c r="D2058" s="2" t="s">
        <v>1883</v>
      </c>
      <c r="E2058" s="2" t="s">
        <v>1995</v>
      </c>
      <c r="F2058" s="2" t="s">
        <v>2470</v>
      </c>
      <c r="G2058" s="2" t="s">
        <v>2471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484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97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2472</v>
      </c>
      <c r="C2059" s="2" t="s">
        <v>23</v>
      </c>
      <c r="D2059" s="2" t="s">
        <v>1883</v>
      </c>
      <c r="E2059" s="2" t="s">
        <v>1995</v>
      </c>
      <c r="F2059" s="2" t="s">
        <v>2287</v>
      </c>
      <c r="G2059" s="2" t="s">
        <v>2473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484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97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2474</v>
      </c>
      <c r="C2060" s="2" t="s">
        <v>23</v>
      </c>
      <c r="D2060" s="2" t="s">
        <v>1883</v>
      </c>
      <c r="E2060" s="2" t="s">
        <v>1995</v>
      </c>
      <c r="F2060" s="2" t="s">
        <v>2287</v>
      </c>
      <c r="G2060" s="2" t="s">
        <v>2475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484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97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2476</v>
      </c>
      <c r="C2061" s="2" t="s">
        <v>23</v>
      </c>
      <c r="D2061" s="2" t="s">
        <v>1883</v>
      </c>
      <c r="E2061" s="2" t="s">
        <v>1995</v>
      </c>
      <c r="F2061" s="2" t="s">
        <v>2287</v>
      </c>
      <c r="G2061" s="2" t="s">
        <v>2477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484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97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2478</v>
      </c>
      <c r="C2062" s="2" t="s">
        <v>23</v>
      </c>
      <c r="D2062" s="2" t="s">
        <v>1883</v>
      </c>
      <c r="E2062" s="2" t="s">
        <v>1995</v>
      </c>
      <c r="F2062" s="2" t="s">
        <v>2231</v>
      </c>
      <c r="G2062" s="2" t="s">
        <v>2479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484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97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2480</v>
      </c>
      <c r="C2063" s="2" t="s">
        <v>23</v>
      </c>
      <c r="D2063" s="2" t="s">
        <v>1883</v>
      </c>
      <c r="E2063" s="2" t="s">
        <v>1995</v>
      </c>
      <c r="F2063" s="2" t="s">
        <v>2231</v>
      </c>
      <c r="G2063" s="2" t="s">
        <v>2481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484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9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2482</v>
      </c>
      <c r="C2064" s="2" t="s">
        <v>23</v>
      </c>
      <c r="D2064" s="2" t="s">
        <v>1883</v>
      </c>
      <c r="E2064" s="2" t="s">
        <v>1995</v>
      </c>
      <c r="F2064" s="2" t="s">
        <v>2231</v>
      </c>
      <c r="G2064" s="2" t="s">
        <v>2483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484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9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2484</v>
      </c>
      <c r="C2065" s="2" t="s">
        <v>23</v>
      </c>
      <c r="D2065" s="2" t="s">
        <v>1883</v>
      </c>
      <c r="E2065" s="2" t="s">
        <v>1995</v>
      </c>
      <c r="F2065" s="2" t="s">
        <v>2158</v>
      </c>
      <c r="G2065" s="2" t="s">
        <v>2485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484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9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2486</v>
      </c>
      <c r="C2066" s="2" t="s">
        <v>23</v>
      </c>
      <c r="D2066" s="2" t="s">
        <v>1883</v>
      </c>
      <c r="E2066" s="2" t="s">
        <v>1995</v>
      </c>
      <c r="F2066" s="2" t="s">
        <v>2231</v>
      </c>
      <c r="G2066" s="2" t="s">
        <v>2487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484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9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2488</v>
      </c>
      <c r="C2067" s="2" t="s">
        <v>23</v>
      </c>
      <c r="D2067" s="2" t="s">
        <v>1883</v>
      </c>
      <c r="E2067" s="2" t="s">
        <v>1995</v>
      </c>
      <c r="F2067" s="2" t="s">
        <v>2231</v>
      </c>
      <c r="G2067" s="2" t="s">
        <v>2489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484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9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2490</v>
      </c>
      <c r="C2068" s="2" t="s">
        <v>23</v>
      </c>
      <c r="D2068" s="2" t="s">
        <v>1883</v>
      </c>
      <c r="E2068" s="2" t="s">
        <v>1995</v>
      </c>
      <c r="F2068" s="2" t="s">
        <v>2231</v>
      </c>
      <c r="G2068" s="2" t="s">
        <v>2491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484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9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2492</v>
      </c>
      <c r="C2069" s="2" t="s">
        <v>23</v>
      </c>
      <c r="D2069" s="2" t="s">
        <v>1883</v>
      </c>
      <c r="E2069" s="2" t="s">
        <v>1995</v>
      </c>
      <c r="F2069" s="2" t="s">
        <v>2231</v>
      </c>
      <c r="G2069" s="2" t="s">
        <v>2493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484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9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2494</v>
      </c>
      <c r="C2070" s="2" t="s">
        <v>23</v>
      </c>
      <c r="D2070" s="2" t="s">
        <v>1883</v>
      </c>
      <c r="E2070" s="2" t="s">
        <v>1995</v>
      </c>
      <c r="F2070" s="2" t="s">
        <v>2231</v>
      </c>
      <c r="G2070" s="2" t="s">
        <v>2495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484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9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2496</v>
      </c>
      <c r="C2071" s="2" t="s">
        <v>23</v>
      </c>
      <c r="D2071" s="2" t="s">
        <v>1883</v>
      </c>
      <c r="E2071" s="2" t="s">
        <v>1995</v>
      </c>
      <c r="F2071" s="2" t="s">
        <v>2231</v>
      </c>
      <c r="G2071" s="2" t="s">
        <v>2497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484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9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2498</v>
      </c>
      <c r="C2072" s="2" t="s">
        <v>23</v>
      </c>
      <c r="D2072" s="2" t="s">
        <v>1883</v>
      </c>
      <c r="E2072" s="2" t="s">
        <v>1995</v>
      </c>
      <c r="F2072" s="2" t="s">
        <v>2158</v>
      </c>
      <c r="G2072" s="2" t="s">
        <v>2483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484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97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2499</v>
      </c>
      <c r="C2073" s="2" t="s">
        <v>23</v>
      </c>
      <c r="D2073" s="2" t="s">
        <v>1883</v>
      </c>
      <c r="E2073" s="2" t="s">
        <v>1995</v>
      </c>
      <c r="F2073" s="2" t="s">
        <v>2158</v>
      </c>
      <c r="G2073" s="2" t="s">
        <v>2500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484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97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2501</v>
      </c>
      <c r="C2074" s="2" t="s">
        <v>23</v>
      </c>
      <c r="D2074" s="2" t="s">
        <v>1883</v>
      </c>
      <c r="E2074" s="2" t="s">
        <v>1995</v>
      </c>
      <c r="F2074" s="2" t="s">
        <v>2240</v>
      </c>
      <c r="G2074" s="2" t="s">
        <v>2502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484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97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2503</v>
      </c>
      <c r="C2075" s="2" t="s">
        <v>23</v>
      </c>
      <c r="D2075" s="2" t="s">
        <v>1883</v>
      </c>
      <c r="E2075" s="2" t="s">
        <v>1995</v>
      </c>
      <c r="F2075" s="2" t="s">
        <v>2504</v>
      </c>
      <c r="G2075" s="2" t="s">
        <v>2505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484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97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2506</v>
      </c>
      <c r="C2076" s="2" t="s">
        <v>23</v>
      </c>
      <c r="D2076" s="2" t="s">
        <v>1883</v>
      </c>
      <c r="E2076" s="2" t="s">
        <v>1995</v>
      </c>
      <c r="F2076" s="2" t="s">
        <v>2467</v>
      </c>
      <c r="G2076" s="2" t="s">
        <v>2507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484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97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2508</v>
      </c>
      <c r="C2077" s="2" t="s">
        <v>23</v>
      </c>
      <c r="D2077" s="2" t="s">
        <v>1883</v>
      </c>
      <c r="E2077" s="2" t="s">
        <v>1995</v>
      </c>
      <c r="F2077" s="2" t="s">
        <v>2136</v>
      </c>
      <c r="G2077" s="2" t="s">
        <v>2509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484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97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2510</v>
      </c>
      <c r="C2078" s="2" t="s">
        <v>23</v>
      </c>
      <c r="D2078" s="2" t="s">
        <v>1883</v>
      </c>
      <c r="E2078" s="2" t="s">
        <v>1995</v>
      </c>
      <c r="F2078" s="2" t="s">
        <v>2136</v>
      </c>
      <c r="G2078" s="2" t="s">
        <v>2511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484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97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2512</v>
      </c>
      <c r="C2079" s="2" t="s">
        <v>23</v>
      </c>
      <c r="D2079" s="2" t="s">
        <v>1883</v>
      </c>
      <c r="E2079" s="2" t="s">
        <v>1995</v>
      </c>
      <c r="F2079" s="2" t="s">
        <v>2513</v>
      </c>
      <c r="G2079" s="2" t="s">
        <v>2514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484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97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2515</v>
      </c>
      <c r="C2080" s="2" t="s">
        <v>23</v>
      </c>
      <c r="D2080" s="2" t="s">
        <v>1883</v>
      </c>
      <c r="E2080" s="2" t="s">
        <v>1995</v>
      </c>
      <c r="F2080" s="2" t="s">
        <v>2467</v>
      </c>
      <c r="G2080" s="2" t="s">
        <v>2516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484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97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2517</v>
      </c>
      <c r="C2081" s="2" t="s">
        <v>23</v>
      </c>
      <c r="D2081" s="2" t="s">
        <v>1883</v>
      </c>
      <c r="E2081" s="2" t="s">
        <v>1995</v>
      </c>
      <c r="F2081" s="2" t="s">
        <v>2467</v>
      </c>
      <c r="G2081" s="2" t="s">
        <v>2518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484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97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2519</v>
      </c>
      <c r="C2082" s="2" t="s">
        <v>23</v>
      </c>
      <c r="D2082" s="2" t="s">
        <v>1883</v>
      </c>
      <c r="E2082" s="2" t="s">
        <v>1995</v>
      </c>
      <c r="F2082" s="2" t="s">
        <v>2520</v>
      </c>
      <c r="G2082" s="2" t="s">
        <v>2521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484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400000</v>
      </c>
      <c r="V2082" s="4">
        <f t="shared" si="97"/>
        <v>448000.00000000006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2522</v>
      </c>
      <c r="C2083" s="2" t="s">
        <v>23</v>
      </c>
      <c r="D2083" s="2" t="s">
        <v>1883</v>
      </c>
      <c r="E2083" s="2" t="s">
        <v>1995</v>
      </c>
      <c r="F2083" s="2" t="s">
        <v>2523</v>
      </c>
      <c r="G2083" s="2" t="s">
        <v>2524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484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97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2525</v>
      </c>
      <c r="C2084" s="2" t="s">
        <v>23</v>
      </c>
      <c r="D2084" s="2" t="s">
        <v>1883</v>
      </c>
      <c r="E2084" s="2" t="s">
        <v>1995</v>
      </c>
      <c r="F2084" s="2" t="s">
        <v>2136</v>
      </c>
      <c r="G2084" s="2" t="s">
        <v>2526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484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97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2527</v>
      </c>
      <c r="C2085" s="2" t="s">
        <v>23</v>
      </c>
      <c r="D2085" s="2" t="s">
        <v>1883</v>
      </c>
      <c r="E2085" s="2" t="s">
        <v>1995</v>
      </c>
      <c r="F2085" s="2" t="s">
        <v>2528</v>
      </c>
      <c r="G2085" s="2" t="s">
        <v>2529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484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97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2530</v>
      </c>
      <c r="C2086" s="2" t="s">
        <v>23</v>
      </c>
      <c r="D2086" s="2" t="s">
        <v>1883</v>
      </c>
      <c r="E2086" s="2" t="s">
        <v>1995</v>
      </c>
      <c r="F2086" s="2" t="s">
        <v>2064</v>
      </c>
      <c r="G2086" s="2" t="s">
        <v>2531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254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97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2532</v>
      </c>
      <c r="C2087" s="2" t="s">
        <v>23</v>
      </c>
      <c r="D2087" s="2" t="s">
        <v>1883</v>
      </c>
      <c r="E2087" s="2" t="s">
        <v>1995</v>
      </c>
      <c r="F2087" s="2" t="s">
        <v>2064</v>
      </c>
      <c r="G2087" s="2" t="s">
        <v>2533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254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97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2534</v>
      </c>
      <c r="C2088" s="2" t="s">
        <v>23</v>
      </c>
      <c r="D2088" s="2" t="s">
        <v>1883</v>
      </c>
      <c r="E2088" s="2" t="s">
        <v>1995</v>
      </c>
      <c r="F2088" s="2" t="s">
        <v>2064</v>
      </c>
      <c r="G2088" s="2" t="s">
        <v>2535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254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97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2536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2537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254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97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2538</v>
      </c>
      <c r="C2090" s="2" t="s">
        <v>23</v>
      </c>
      <c r="D2090" s="2" t="s">
        <v>1883</v>
      </c>
      <c r="E2090" s="2" t="s">
        <v>1995</v>
      </c>
      <c r="F2090" s="2" t="s">
        <v>2287</v>
      </c>
      <c r="G2090" s="2" t="s">
        <v>2539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254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97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2540</v>
      </c>
      <c r="C2091" s="2" t="s">
        <v>23</v>
      </c>
      <c r="D2091" s="2" t="s">
        <v>1883</v>
      </c>
      <c r="E2091" s="2" t="s">
        <v>1995</v>
      </c>
      <c r="F2091" s="2" t="s">
        <v>2287</v>
      </c>
      <c r="G2091" s="2" t="s">
        <v>2541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254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97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2542</v>
      </c>
      <c r="C2092" s="2" t="s">
        <v>23</v>
      </c>
      <c r="D2092" s="2" t="s">
        <v>1883</v>
      </c>
      <c r="E2092" s="2" t="s">
        <v>1995</v>
      </c>
      <c r="F2092" s="2" t="s">
        <v>2231</v>
      </c>
      <c r="G2092" s="2" t="s">
        <v>2543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254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ref="V2092:V2155" si="98">U2092*1.12</f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2544</v>
      </c>
      <c r="C2093" s="2" t="s">
        <v>23</v>
      </c>
      <c r="D2093" s="2" t="s">
        <v>1883</v>
      </c>
      <c r="E2093" s="2" t="s">
        <v>1995</v>
      </c>
      <c r="F2093" s="2" t="s">
        <v>2231</v>
      </c>
      <c r="G2093" s="2" t="s">
        <v>2545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254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9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2546</v>
      </c>
      <c r="C2094" s="2" t="s">
        <v>23</v>
      </c>
      <c r="D2094" s="2" t="s">
        <v>1883</v>
      </c>
      <c r="E2094" s="2" t="s">
        <v>1995</v>
      </c>
      <c r="F2094" s="2" t="s">
        <v>2028</v>
      </c>
      <c r="G2094" s="2" t="s">
        <v>2547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254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9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2548</v>
      </c>
      <c r="C2095" s="2" t="s">
        <v>23</v>
      </c>
      <c r="D2095" s="2" t="s">
        <v>1883</v>
      </c>
      <c r="E2095" s="2" t="s">
        <v>1995</v>
      </c>
      <c r="F2095" s="2" t="s">
        <v>2028</v>
      </c>
      <c r="G2095" s="2" t="s">
        <v>2549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254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9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2550</v>
      </c>
      <c r="C2096" s="2" t="s">
        <v>23</v>
      </c>
      <c r="D2096" s="2" t="s">
        <v>1883</v>
      </c>
      <c r="E2096" s="2" t="s">
        <v>1995</v>
      </c>
      <c r="F2096" s="2" t="s">
        <v>2136</v>
      </c>
      <c r="G2096" s="2" t="s">
        <v>2551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254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9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2552</v>
      </c>
      <c r="C2097" s="2" t="s">
        <v>23</v>
      </c>
      <c r="D2097" s="2" t="s">
        <v>1883</v>
      </c>
      <c r="E2097" s="2" t="s">
        <v>1995</v>
      </c>
      <c r="F2097" s="2" t="s">
        <v>2248</v>
      </c>
      <c r="G2097" s="2" t="s">
        <v>2553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254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9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2554</v>
      </c>
      <c r="C2098" s="2" t="s">
        <v>23</v>
      </c>
      <c r="D2098" s="2" t="s">
        <v>1883</v>
      </c>
      <c r="E2098" s="2" t="s">
        <v>1995</v>
      </c>
      <c r="F2098" s="2" t="s">
        <v>2248</v>
      </c>
      <c r="G2098" s="2" t="s">
        <v>2555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254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9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2556</v>
      </c>
      <c r="C2099" s="2" t="s">
        <v>23</v>
      </c>
      <c r="D2099" s="2" t="s">
        <v>1883</v>
      </c>
      <c r="E2099" s="2" t="s">
        <v>1995</v>
      </c>
      <c r="F2099" s="2" t="s">
        <v>2240</v>
      </c>
      <c r="G2099" s="2" t="s">
        <v>2557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254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9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2558</v>
      </c>
      <c r="C2100" s="2" t="s">
        <v>23</v>
      </c>
      <c r="D2100" s="2" t="s">
        <v>1883</v>
      </c>
      <c r="E2100" s="2" t="s">
        <v>1995</v>
      </c>
      <c r="F2100" s="2" t="s">
        <v>2139</v>
      </c>
      <c r="G2100" s="2" t="s">
        <v>2559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254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9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2560</v>
      </c>
      <c r="C2101" s="2" t="s">
        <v>23</v>
      </c>
      <c r="D2101" s="2" t="s">
        <v>1883</v>
      </c>
      <c r="E2101" s="2" t="s">
        <v>1995</v>
      </c>
      <c r="F2101" s="2" t="s">
        <v>2171</v>
      </c>
      <c r="G2101" s="2" t="s">
        <v>2561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254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9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2562</v>
      </c>
      <c r="C2102" s="2" t="s">
        <v>23</v>
      </c>
      <c r="D2102" s="2" t="s">
        <v>1883</v>
      </c>
      <c r="E2102" s="2" t="s">
        <v>1995</v>
      </c>
      <c r="F2102" s="2" t="s">
        <v>2171</v>
      </c>
      <c r="G2102" s="2" t="s">
        <v>2563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254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9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2564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2565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254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9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2566</v>
      </c>
      <c r="C2104" s="2" t="s">
        <v>23</v>
      </c>
      <c r="D2104" s="2" t="s">
        <v>1883</v>
      </c>
      <c r="E2104" s="2" t="s">
        <v>1995</v>
      </c>
      <c r="F2104" s="2" t="s">
        <v>2567</v>
      </c>
      <c r="G2104" s="2" t="s">
        <v>2568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254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9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2569</v>
      </c>
      <c r="C2105" s="2" t="s">
        <v>23</v>
      </c>
      <c r="D2105" s="2" t="s">
        <v>1883</v>
      </c>
      <c r="E2105" s="2" t="s">
        <v>1995</v>
      </c>
      <c r="F2105" s="2" t="s">
        <v>2567</v>
      </c>
      <c r="G2105" s="2" t="s">
        <v>2570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254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9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2571</v>
      </c>
      <c r="C2106" s="2" t="s">
        <v>23</v>
      </c>
      <c r="D2106" s="2" t="s">
        <v>1883</v>
      </c>
      <c r="E2106" s="2" t="s">
        <v>1995</v>
      </c>
      <c r="F2106" s="2" t="s">
        <v>2572</v>
      </c>
      <c r="G2106" s="2" t="s">
        <v>2573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254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400000</v>
      </c>
      <c r="V2106" s="4">
        <f t="shared" si="98"/>
        <v>448000.00000000006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2574</v>
      </c>
      <c r="C2107" s="2" t="s">
        <v>23</v>
      </c>
      <c r="D2107" s="2" t="s">
        <v>1883</v>
      </c>
      <c r="E2107" s="2" t="s">
        <v>1995</v>
      </c>
      <c r="F2107" s="2" t="s">
        <v>2575</v>
      </c>
      <c r="G2107" s="2" t="s">
        <v>2576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385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9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2577</v>
      </c>
      <c r="C2108" s="2" t="s">
        <v>23</v>
      </c>
      <c r="D2108" s="2" t="s">
        <v>1883</v>
      </c>
      <c r="E2108" s="2" t="s">
        <v>1995</v>
      </c>
      <c r="F2108" s="2" t="s">
        <v>2064</v>
      </c>
      <c r="G2108" s="2" t="s">
        <v>2578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385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9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2579</v>
      </c>
      <c r="C2109" s="2" t="s">
        <v>23</v>
      </c>
      <c r="D2109" s="2" t="s">
        <v>1883</v>
      </c>
      <c r="E2109" s="2" t="s">
        <v>1995</v>
      </c>
      <c r="F2109" s="2" t="s">
        <v>2136</v>
      </c>
      <c r="G2109" s="2" t="s">
        <v>2580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385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9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2581</v>
      </c>
      <c r="C2110" s="2" t="s">
        <v>23</v>
      </c>
      <c r="D2110" s="2" t="s">
        <v>1883</v>
      </c>
      <c r="E2110" s="2" t="s">
        <v>1995</v>
      </c>
      <c r="F2110" s="2" t="s">
        <v>2064</v>
      </c>
      <c r="G2110" s="2" t="s">
        <v>2582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385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9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2583</v>
      </c>
      <c r="C2111" s="2" t="s">
        <v>23</v>
      </c>
      <c r="D2111" s="2" t="s">
        <v>1883</v>
      </c>
      <c r="E2111" s="2" t="s">
        <v>1995</v>
      </c>
      <c r="F2111" s="2" t="s">
        <v>2064</v>
      </c>
      <c r="G2111" s="2" t="s">
        <v>2584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385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9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2585</v>
      </c>
      <c r="C2112" s="2" t="s">
        <v>23</v>
      </c>
      <c r="D2112" s="2" t="s">
        <v>1883</v>
      </c>
      <c r="E2112" s="2" t="s">
        <v>1995</v>
      </c>
      <c r="F2112" s="2" t="s">
        <v>2572</v>
      </c>
      <c r="G2112" s="2" t="s">
        <v>2586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385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9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2587</v>
      </c>
      <c r="C2113" s="2" t="s">
        <v>23</v>
      </c>
      <c r="D2113" s="2" t="s">
        <v>1883</v>
      </c>
      <c r="E2113" s="2" t="s">
        <v>1995</v>
      </c>
      <c r="F2113" s="2" t="s">
        <v>2287</v>
      </c>
      <c r="G2113" s="2" t="s">
        <v>2588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385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9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2589</v>
      </c>
      <c r="C2114" s="2" t="s">
        <v>23</v>
      </c>
      <c r="D2114" s="2" t="s">
        <v>1883</v>
      </c>
      <c r="E2114" s="2" t="s">
        <v>1995</v>
      </c>
      <c r="F2114" s="2" t="s">
        <v>2287</v>
      </c>
      <c r="G2114" s="2" t="s">
        <v>2590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385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9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2591</v>
      </c>
      <c r="C2115" s="2" t="s">
        <v>23</v>
      </c>
      <c r="D2115" s="2" t="s">
        <v>1883</v>
      </c>
      <c r="E2115" s="2" t="s">
        <v>1995</v>
      </c>
      <c r="F2115" s="2" t="s">
        <v>2287</v>
      </c>
      <c r="G2115" s="2" t="s">
        <v>2592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385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9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2593</v>
      </c>
      <c r="C2116" s="2" t="s">
        <v>23</v>
      </c>
      <c r="D2116" s="2" t="s">
        <v>1883</v>
      </c>
      <c r="E2116" s="2" t="s">
        <v>1995</v>
      </c>
      <c r="F2116" s="2" t="s">
        <v>2287</v>
      </c>
      <c r="G2116" s="2" t="s">
        <v>2594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385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9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2595</v>
      </c>
      <c r="C2117" s="2" t="s">
        <v>23</v>
      </c>
      <c r="D2117" s="2" t="s">
        <v>1883</v>
      </c>
      <c r="E2117" s="2" t="s">
        <v>1995</v>
      </c>
      <c r="F2117" s="2" t="s">
        <v>2596</v>
      </c>
      <c r="G2117" s="2" t="s">
        <v>2597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385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9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2598</v>
      </c>
      <c r="C2118" s="2" t="s">
        <v>23</v>
      </c>
      <c r="D2118" s="2" t="s">
        <v>1883</v>
      </c>
      <c r="E2118" s="2" t="s">
        <v>1995</v>
      </c>
      <c r="F2118" s="2" t="s">
        <v>2158</v>
      </c>
      <c r="G2118" s="2" t="s">
        <v>2599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385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9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2600</v>
      </c>
      <c r="C2119" s="2" t="s">
        <v>23</v>
      </c>
      <c r="D2119" s="2" t="s">
        <v>1883</v>
      </c>
      <c r="E2119" s="2" t="s">
        <v>1995</v>
      </c>
      <c r="F2119" s="2" t="s">
        <v>2158</v>
      </c>
      <c r="G2119" s="2" t="s">
        <v>2601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385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9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2602</v>
      </c>
      <c r="C2120" s="2" t="s">
        <v>23</v>
      </c>
      <c r="D2120" s="2" t="s">
        <v>1883</v>
      </c>
      <c r="E2120" s="2" t="s">
        <v>1995</v>
      </c>
      <c r="F2120" s="2" t="s">
        <v>2105</v>
      </c>
      <c r="G2120" s="2" t="s">
        <v>2603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385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9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2604</v>
      </c>
      <c r="C2121" s="2" t="s">
        <v>23</v>
      </c>
      <c r="D2121" s="2" t="s">
        <v>1883</v>
      </c>
      <c r="E2121" s="2" t="s">
        <v>1995</v>
      </c>
      <c r="F2121" s="2" t="s">
        <v>2105</v>
      </c>
      <c r="G2121" s="2" t="s">
        <v>2605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385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9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2606</v>
      </c>
      <c r="C2122" s="2" t="s">
        <v>23</v>
      </c>
      <c r="D2122" s="2" t="s">
        <v>1883</v>
      </c>
      <c r="E2122" s="2" t="s">
        <v>1995</v>
      </c>
      <c r="F2122" s="2" t="s">
        <v>2136</v>
      </c>
      <c r="G2122" s="2" t="s">
        <v>2607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385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9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2608</v>
      </c>
      <c r="C2123" s="2" t="s">
        <v>23</v>
      </c>
      <c r="D2123" s="2" t="s">
        <v>1883</v>
      </c>
      <c r="E2123" s="2" t="s">
        <v>1995</v>
      </c>
      <c r="F2123" s="2" t="s">
        <v>2136</v>
      </c>
      <c r="G2123" s="2" t="s">
        <v>2609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385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9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2610</v>
      </c>
      <c r="C2124" s="2" t="s">
        <v>23</v>
      </c>
      <c r="D2124" s="2" t="s">
        <v>1883</v>
      </c>
      <c r="E2124" s="2" t="s">
        <v>1995</v>
      </c>
      <c r="F2124" s="2" t="s">
        <v>2136</v>
      </c>
      <c r="G2124" s="2" t="s">
        <v>2611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385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9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2612</v>
      </c>
      <c r="C2125" s="2" t="s">
        <v>23</v>
      </c>
      <c r="D2125" s="2" t="s">
        <v>1883</v>
      </c>
      <c r="E2125" s="2" t="s">
        <v>1995</v>
      </c>
      <c r="F2125" s="2" t="s">
        <v>2139</v>
      </c>
      <c r="G2125" s="2" t="s">
        <v>2613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385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9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2614</v>
      </c>
      <c r="C2126" s="2" t="s">
        <v>23</v>
      </c>
      <c r="D2126" s="2" t="s">
        <v>1883</v>
      </c>
      <c r="E2126" s="2" t="s">
        <v>1995</v>
      </c>
      <c r="F2126" s="2" t="s">
        <v>2139</v>
      </c>
      <c r="G2126" s="2" t="s">
        <v>2615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385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9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2616</v>
      </c>
      <c r="C2127" s="2" t="s">
        <v>23</v>
      </c>
      <c r="D2127" s="2" t="s">
        <v>1883</v>
      </c>
      <c r="E2127" s="2" t="s">
        <v>1995</v>
      </c>
      <c r="F2127" s="2" t="s">
        <v>2136</v>
      </c>
      <c r="G2127" s="2" t="s">
        <v>2617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385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9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2618</v>
      </c>
      <c r="C2128" s="2" t="s">
        <v>23</v>
      </c>
      <c r="D2128" s="2" t="s">
        <v>1883</v>
      </c>
      <c r="E2128" s="2" t="s">
        <v>1995</v>
      </c>
      <c r="F2128" s="2" t="s">
        <v>2129</v>
      </c>
      <c r="G2128" s="2" t="s">
        <v>2619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385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9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2620</v>
      </c>
      <c r="C2129" s="2" t="s">
        <v>23</v>
      </c>
      <c r="D2129" s="2" t="s">
        <v>1883</v>
      </c>
      <c r="E2129" s="2" t="s">
        <v>1995</v>
      </c>
      <c r="F2129" s="2" t="s">
        <v>2129</v>
      </c>
      <c r="G2129" s="2" t="s">
        <v>2621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385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9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2622</v>
      </c>
      <c r="C2130" s="2" t="s">
        <v>23</v>
      </c>
      <c r="D2130" s="2" t="s">
        <v>1883</v>
      </c>
      <c r="E2130" s="2" t="s">
        <v>1995</v>
      </c>
      <c r="F2130" s="2" t="s">
        <v>2129</v>
      </c>
      <c r="G2130" s="2" t="s">
        <v>2623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385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9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2624</v>
      </c>
      <c r="C2131" s="2" t="s">
        <v>23</v>
      </c>
      <c r="D2131" s="2" t="s">
        <v>1883</v>
      </c>
      <c r="E2131" s="2" t="s">
        <v>1995</v>
      </c>
      <c r="F2131" s="2" t="s">
        <v>2129</v>
      </c>
      <c r="G2131" s="2" t="s">
        <v>2625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385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9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2626</v>
      </c>
      <c r="C2132" s="2" t="s">
        <v>23</v>
      </c>
      <c r="D2132" s="2" t="s">
        <v>1883</v>
      </c>
      <c r="E2132" s="2" t="s">
        <v>1995</v>
      </c>
      <c r="F2132" s="2" t="s">
        <v>2129</v>
      </c>
      <c r="G2132" s="2" t="s">
        <v>2627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385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9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2628</v>
      </c>
      <c r="C2133" s="2" t="s">
        <v>23</v>
      </c>
      <c r="D2133" s="2" t="s">
        <v>1883</v>
      </c>
      <c r="E2133" s="2" t="s">
        <v>1995</v>
      </c>
      <c r="F2133" s="2" t="s">
        <v>2129</v>
      </c>
      <c r="G2133" s="2" t="s">
        <v>2629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385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9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2630</v>
      </c>
      <c r="C2134" s="2" t="s">
        <v>23</v>
      </c>
      <c r="D2134" s="2" t="s">
        <v>1883</v>
      </c>
      <c r="E2134" s="2" t="s">
        <v>1995</v>
      </c>
      <c r="F2134" s="2" t="s">
        <v>2129</v>
      </c>
      <c r="G2134" s="2" t="s">
        <v>2631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385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9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2632</v>
      </c>
      <c r="C2135" s="2" t="s">
        <v>23</v>
      </c>
      <c r="D2135" s="2" t="s">
        <v>1883</v>
      </c>
      <c r="E2135" s="2" t="s">
        <v>1995</v>
      </c>
      <c r="F2135" s="2" t="s">
        <v>2139</v>
      </c>
      <c r="G2135" s="2" t="s">
        <v>2633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385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9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2634</v>
      </c>
      <c r="C2136" s="2" t="s">
        <v>23</v>
      </c>
      <c r="D2136" s="2" t="s">
        <v>1883</v>
      </c>
      <c r="E2136" s="2" t="s">
        <v>1995</v>
      </c>
      <c r="F2136" s="2" t="s">
        <v>2139</v>
      </c>
      <c r="G2136" s="2" t="s">
        <v>2635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385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98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2636</v>
      </c>
      <c r="C2137" s="2" t="s">
        <v>23</v>
      </c>
      <c r="D2137" s="2" t="s">
        <v>1883</v>
      </c>
      <c r="E2137" s="2" t="s">
        <v>1995</v>
      </c>
      <c r="F2137" s="2" t="s">
        <v>2139</v>
      </c>
      <c r="G2137" s="2" t="s">
        <v>2637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385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98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2638</v>
      </c>
      <c r="C2138" s="2" t="s">
        <v>23</v>
      </c>
      <c r="D2138" s="2" t="s">
        <v>1883</v>
      </c>
      <c r="E2138" s="2" t="s">
        <v>1995</v>
      </c>
      <c r="F2138" s="2" t="s">
        <v>2248</v>
      </c>
      <c r="G2138" s="2" t="s">
        <v>2639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385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98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2640</v>
      </c>
      <c r="C2139" s="2" t="s">
        <v>23</v>
      </c>
      <c r="D2139" s="2" t="s">
        <v>1883</v>
      </c>
      <c r="E2139" s="2" t="s">
        <v>1995</v>
      </c>
      <c r="F2139" s="2" t="s">
        <v>2248</v>
      </c>
      <c r="G2139" s="2" t="s">
        <v>2641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385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98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2642</v>
      </c>
      <c r="C2140" s="2" t="s">
        <v>23</v>
      </c>
      <c r="D2140" s="2" t="s">
        <v>1883</v>
      </c>
      <c r="E2140" s="2" t="s">
        <v>1995</v>
      </c>
      <c r="F2140" s="2" t="s">
        <v>2248</v>
      </c>
      <c r="G2140" s="2" t="s">
        <v>2643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385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98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2644</v>
      </c>
      <c r="C2141" s="2" t="s">
        <v>23</v>
      </c>
      <c r="D2141" s="2" t="s">
        <v>1883</v>
      </c>
      <c r="E2141" s="2" t="s">
        <v>1995</v>
      </c>
      <c r="F2141" s="2" t="s">
        <v>2158</v>
      </c>
      <c r="G2141" s="2" t="s">
        <v>2645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385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98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2646</v>
      </c>
      <c r="C2142" s="2" t="s">
        <v>23</v>
      </c>
      <c r="D2142" s="2" t="s">
        <v>1883</v>
      </c>
      <c r="E2142" s="2" t="s">
        <v>1995</v>
      </c>
      <c r="F2142" s="2" t="s">
        <v>2158</v>
      </c>
      <c r="G2142" s="2" t="s">
        <v>2647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385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98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2648</v>
      </c>
      <c r="C2143" s="2" t="s">
        <v>23</v>
      </c>
      <c r="D2143" s="2" t="s">
        <v>1883</v>
      </c>
      <c r="E2143" s="2" t="s">
        <v>1995</v>
      </c>
      <c r="F2143" s="2" t="s">
        <v>2171</v>
      </c>
      <c r="G2143" s="2" t="s">
        <v>2649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385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98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2650</v>
      </c>
      <c r="C2144" s="2" t="s">
        <v>23</v>
      </c>
      <c r="D2144" s="2" t="s">
        <v>1883</v>
      </c>
      <c r="E2144" s="2" t="s">
        <v>1995</v>
      </c>
      <c r="F2144" s="2" t="s">
        <v>2171</v>
      </c>
      <c r="G2144" s="2" t="s">
        <v>2651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385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98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2652</v>
      </c>
      <c r="C2145" s="2" t="s">
        <v>23</v>
      </c>
      <c r="D2145" s="2" t="s">
        <v>1883</v>
      </c>
      <c r="E2145" s="2" t="s">
        <v>1995</v>
      </c>
      <c r="F2145" s="2" t="s">
        <v>2136</v>
      </c>
      <c r="G2145" s="2" t="s">
        <v>2653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385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98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2654</v>
      </c>
      <c r="C2146" s="2" t="s">
        <v>23</v>
      </c>
      <c r="D2146" s="2" t="s">
        <v>1883</v>
      </c>
      <c r="E2146" s="2" t="s">
        <v>1995</v>
      </c>
      <c r="F2146" s="2" t="s">
        <v>2064</v>
      </c>
      <c r="G2146" s="2" t="s">
        <v>2655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451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98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2656</v>
      </c>
      <c r="C2147" s="2" t="s">
        <v>23</v>
      </c>
      <c r="D2147" s="2" t="s">
        <v>1883</v>
      </c>
      <c r="E2147" s="2" t="s">
        <v>1995</v>
      </c>
      <c r="F2147" s="2" t="s">
        <v>2061</v>
      </c>
      <c r="G2147" s="2" t="s">
        <v>2657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451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98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2658</v>
      </c>
      <c r="C2148" s="2" t="s">
        <v>23</v>
      </c>
      <c r="D2148" s="2" t="s">
        <v>1883</v>
      </c>
      <c r="E2148" s="2" t="s">
        <v>1995</v>
      </c>
      <c r="F2148" s="2" t="s">
        <v>2064</v>
      </c>
      <c r="G2148" s="2" t="s">
        <v>2659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451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98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2660</v>
      </c>
      <c r="C2149" s="2" t="s">
        <v>23</v>
      </c>
      <c r="D2149" s="2" t="s">
        <v>1883</v>
      </c>
      <c r="E2149" s="2" t="s">
        <v>1995</v>
      </c>
      <c r="F2149" s="2" t="s">
        <v>2064</v>
      </c>
      <c r="G2149" s="2" t="s">
        <v>2661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451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98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2662</v>
      </c>
      <c r="C2150" s="2" t="s">
        <v>23</v>
      </c>
      <c r="D2150" s="2" t="s">
        <v>1883</v>
      </c>
      <c r="E2150" s="2" t="s">
        <v>1995</v>
      </c>
      <c r="F2150" s="2" t="s">
        <v>2009</v>
      </c>
      <c r="G2150" s="2" t="s">
        <v>2663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451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98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2664</v>
      </c>
      <c r="C2151" s="2" t="s">
        <v>23</v>
      </c>
      <c r="D2151" s="2" t="s">
        <v>1883</v>
      </c>
      <c r="E2151" s="2" t="s">
        <v>1995</v>
      </c>
      <c r="F2151" s="2" t="s">
        <v>2251</v>
      </c>
      <c r="G2151" s="2" t="s">
        <v>2665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451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98"/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2666</v>
      </c>
      <c r="C2152" s="2" t="s">
        <v>23</v>
      </c>
      <c r="D2152" s="2" t="s">
        <v>1883</v>
      </c>
      <c r="E2152" s="2" t="s">
        <v>1995</v>
      </c>
      <c r="F2152" s="2" t="s">
        <v>2037</v>
      </c>
      <c r="G2152" s="2" t="s">
        <v>2667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3962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500000</v>
      </c>
      <c r="V2152" s="4">
        <f t="shared" si="98"/>
        <v>560000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2668</v>
      </c>
      <c r="C2153" s="2" t="s">
        <v>23</v>
      </c>
      <c r="D2153" s="2" t="s">
        <v>1883</v>
      </c>
      <c r="E2153" s="2" t="s">
        <v>1995</v>
      </c>
      <c r="F2153" s="2" t="s">
        <v>2064</v>
      </c>
      <c r="G2153" s="2" t="s">
        <v>2669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3962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98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2670</v>
      </c>
      <c r="C2154" s="2" t="s">
        <v>23</v>
      </c>
      <c r="D2154" s="2" t="s">
        <v>1883</v>
      </c>
      <c r="E2154" s="2" t="s">
        <v>1995</v>
      </c>
      <c r="F2154" s="2" t="s">
        <v>2064</v>
      </c>
      <c r="G2154" s="2" t="s">
        <v>2671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3962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98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2672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2673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3962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98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2674</v>
      </c>
      <c r="C2156" s="2" t="s">
        <v>23</v>
      </c>
      <c r="D2156" s="2" t="s">
        <v>1883</v>
      </c>
      <c r="E2156" s="2" t="s">
        <v>1995</v>
      </c>
      <c r="F2156" s="2" t="s">
        <v>2064</v>
      </c>
      <c r="G2156" s="2" t="s">
        <v>2675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3962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ref="V2156:V2219" si="99">U2156*1.12</f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2676</v>
      </c>
      <c r="C2157" s="2" t="s">
        <v>23</v>
      </c>
      <c r="D2157" s="2" t="s">
        <v>1883</v>
      </c>
      <c r="E2157" s="2" t="s">
        <v>1995</v>
      </c>
      <c r="F2157" s="2" t="s">
        <v>2064</v>
      </c>
      <c r="G2157" s="2" t="s">
        <v>2677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3962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9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2678</v>
      </c>
      <c r="C2158" s="2" t="s">
        <v>23</v>
      </c>
      <c r="D2158" s="2" t="s">
        <v>1883</v>
      </c>
      <c r="E2158" s="2" t="s">
        <v>1995</v>
      </c>
      <c r="F2158" s="2" t="s">
        <v>2064</v>
      </c>
      <c r="G2158" s="2" t="s">
        <v>2679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3962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9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2680</v>
      </c>
      <c r="C2159" s="2" t="s">
        <v>23</v>
      </c>
      <c r="D2159" s="2" t="s">
        <v>1883</v>
      </c>
      <c r="E2159" s="2" t="s">
        <v>1995</v>
      </c>
      <c r="F2159" s="2" t="s">
        <v>1999</v>
      </c>
      <c r="G2159" s="2" t="s">
        <v>2681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3962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9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2682</v>
      </c>
      <c r="C2160" s="2" t="s">
        <v>23</v>
      </c>
      <c r="D2160" s="2" t="s">
        <v>1883</v>
      </c>
      <c r="E2160" s="2" t="s">
        <v>1995</v>
      </c>
      <c r="F2160" s="2" t="s">
        <v>2064</v>
      </c>
      <c r="G2160" s="2" t="s">
        <v>2683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3962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9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2684</v>
      </c>
      <c r="C2161" s="2" t="s">
        <v>23</v>
      </c>
      <c r="D2161" s="2" t="s">
        <v>1883</v>
      </c>
      <c r="E2161" s="2" t="s">
        <v>1995</v>
      </c>
      <c r="F2161" s="2" t="s">
        <v>2064</v>
      </c>
      <c r="G2161" s="2" t="s">
        <v>2685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3962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9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2686</v>
      </c>
      <c r="C2162" s="2" t="s">
        <v>23</v>
      </c>
      <c r="D2162" s="2" t="s">
        <v>1883</v>
      </c>
      <c r="E2162" s="2" t="s">
        <v>1995</v>
      </c>
      <c r="F2162" s="2" t="s">
        <v>2064</v>
      </c>
      <c r="G2162" s="2" t="s">
        <v>2687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3962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9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2688</v>
      </c>
      <c r="C2163" s="2" t="s">
        <v>23</v>
      </c>
      <c r="D2163" s="2" t="s">
        <v>1883</v>
      </c>
      <c r="E2163" s="2" t="s">
        <v>1995</v>
      </c>
      <c r="F2163" s="2" t="s">
        <v>2064</v>
      </c>
      <c r="G2163" s="2" t="s">
        <v>2689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3962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9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2690</v>
      </c>
      <c r="C2164" s="2" t="s">
        <v>23</v>
      </c>
      <c r="D2164" s="2" t="s">
        <v>1883</v>
      </c>
      <c r="E2164" s="2" t="s">
        <v>1995</v>
      </c>
      <c r="F2164" s="2" t="s">
        <v>2691</v>
      </c>
      <c r="G2164" s="2" t="s">
        <v>2692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3962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9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2693</v>
      </c>
      <c r="C2165" s="2" t="s">
        <v>23</v>
      </c>
      <c r="D2165" s="2" t="s">
        <v>1883</v>
      </c>
      <c r="E2165" s="2" t="s">
        <v>1995</v>
      </c>
      <c r="F2165" s="2" t="s">
        <v>2694</v>
      </c>
      <c r="G2165" s="2" t="s">
        <v>2695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3962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9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2696</v>
      </c>
      <c r="C2166" s="2" t="s">
        <v>23</v>
      </c>
      <c r="D2166" s="2" t="s">
        <v>1883</v>
      </c>
      <c r="E2166" s="2" t="s">
        <v>1995</v>
      </c>
      <c r="F2166" s="2" t="s">
        <v>2287</v>
      </c>
      <c r="G2166" s="2" t="s">
        <v>2697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3962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9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2698</v>
      </c>
      <c r="C2167" s="2" t="s">
        <v>23</v>
      </c>
      <c r="D2167" s="2" t="s">
        <v>1883</v>
      </c>
      <c r="E2167" s="2" t="s">
        <v>1995</v>
      </c>
      <c r="F2167" s="2" t="s">
        <v>2691</v>
      </c>
      <c r="G2167" s="2" t="s">
        <v>2699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3962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9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2700</v>
      </c>
      <c r="C2168" s="2" t="s">
        <v>23</v>
      </c>
      <c r="D2168" s="2" t="s">
        <v>1883</v>
      </c>
      <c r="E2168" s="2" t="s">
        <v>1995</v>
      </c>
      <c r="F2168" s="2" t="s">
        <v>2287</v>
      </c>
      <c r="G2168" s="2" t="s">
        <v>2701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3962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215000</v>
      </c>
      <c r="V2168" s="4">
        <f t="shared" si="99"/>
        <v>240800.00000000003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2702</v>
      </c>
      <c r="C2169" s="2" t="s">
        <v>23</v>
      </c>
      <c r="D2169" s="2" t="s">
        <v>1883</v>
      </c>
      <c r="E2169" s="2" t="s">
        <v>1995</v>
      </c>
      <c r="F2169" s="2" t="s">
        <v>2504</v>
      </c>
      <c r="G2169" s="2" t="s">
        <v>2703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3962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9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2704</v>
      </c>
      <c r="C2170" s="2" t="s">
        <v>23</v>
      </c>
      <c r="D2170" s="2" t="s">
        <v>1883</v>
      </c>
      <c r="E2170" s="2" t="s">
        <v>1995</v>
      </c>
      <c r="F2170" s="2" t="s">
        <v>2251</v>
      </c>
      <c r="G2170" s="2" t="s">
        <v>2705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3962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9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2706</v>
      </c>
      <c r="C2171" s="2" t="s">
        <v>23</v>
      </c>
      <c r="D2171" s="2" t="s">
        <v>1883</v>
      </c>
      <c r="E2171" s="2" t="s">
        <v>1995</v>
      </c>
      <c r="F2171" s="2" t="s">
        <v>2248</v>
      </c>
      <c r="G2171" s="2" t="s">
        <v>2707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3962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9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2708</v>
      </c>
      <c r="C2172" s="2" t="s">
        <v>23</v>
      </c>
      <c r="D2172" s="2" t="s">
        <v>1883</v>
      </c>
      <c r="E2172" s="2" t="s">
        <v>1995</v>
      </c>
      <c r="F2172" s="2" t="s">
        <v>2251</v>
      </c>
      <c r="G2172" s="2" t="s">
        <v>2709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3962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9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2710</v>
      </c>
      <c r="C2173" s="2" t="s">
        <v>23</v>
      </c>
      <c r="D2173" s="2" t="s">
        <v>1883</v>
      </c>
      <c r="E2173" s="2" t="s">
        <v>1995</v>
      </c>
      <c r="F2173" s="2" t="s">
        <v>2248</v>
      </c>
      <c r="G2173" s="2" t="s">
        <v>2711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3962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9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2712</v>
      </c>
      <c r="C2174" s="2" t="s">
        <v>23</v>
      </c>
      <c r="D2174" s="2" t="s">
        <v>1883</v>
      </c>
      <c r="E2174" s="2" t="s">
        <v>1995</v>
      </c>
      <c r="F2174" s="2" t="s">
        <v>2504</v>
      </c>
      <c r="G2174" s="2" t="s">
        <v>2713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3962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9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2714</v>
      </c>
      <c r="C2175" s="2" t="s">
        <v>23</v>
      </c>
      <c r="D2175" s="2" t="s">
        <v>1883</v>
      </c>
      <c r="E2175" s="2" t="s">
        <v>1995</v>
      </c>
      <c r="F2175" s="2" t="s">
        <v>2504</v>
      </c>
      <c r="G2175" s="2" t="s">
        <v>2715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3962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9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2716</v>
      </c>
      <c r="C2176" s="2" t="s">
        <v>23</v>
      </c>
      <c r="D2176" s="2" t="s">
        <v>1883</v>
      </c>
      <c r="E2176" s="2" t="s">
        <v>1995</v>
      </c>
      <c r="F2176" s="2" t="s">
        <v>2504</v>
      </c>
      <c r="G2176" s="2" t="s">
        <v>2717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3962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9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2718</v>
      </c>
      <c r="C2177" s="2" t="s">
        <v>23</v>
      </c>
      <c r="D2177" s="2" t="s">
        <v>1883</v>
      </c>
      <c r="E2177" s="2" t="s">
        <v>1995</v>
      </c>
      <c r="F2177" s="2" t="s">
        <v>2251</v>
      </c>
      <c r="G2177" s="2" t="s">
        <v>2719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3962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9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2720</v>
      </c>
      <c r="C2178" s="2" t="s">
        <v>23</v>
      </c>
      <c r="D2178" s="2" t="s">
        <v>1883</v>
      </c>
      <c r="E2178" s="2" t="s">
        <v>1995</v>
      </c>
      <c r="F2178" s="2" t="s">
        <v>2251</v>
      </c>
      <c r="G2178" s="2" t="s">
        <v>2721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3962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9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2722</v>
      </c>
      <c r="C2179" s="2" t="s">
        <v>23</v>
      </c>
      <c r="D2179" s="2" t="s">
        <v>1883</v>
      </c>
      <c r="E2179" s="2" t="s">
        <v>1995</v>
      </c>
      <c r="F2179" s="2" t="s">
        <v>2171</v>
      </c>
      <c r="G2179" s="2" t="s">
        <v>2723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3962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9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2724</v>
      </c>
      <c r="C2180" s="2" t="s">
        <v>23</v>
      </c>
      <c r="D2180" s="2" t="s">
        <v>1883</v>
      </c>
      <c r="E2180" s="2" t="s">
        <v>1995</v>
      </c>
      <c r="F2180" s="2" t="s">
        <v>2171</v>
      </c>
      <c r="G2180" s="2" t="s">
        <v>2725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3962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9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2726</v>
      </c>
      <c r="C2181" s="2" t="s">
        <v>23</v>
      </c>
      <c r="D2181" s="2" t="s">
        <v>1883</v>
      </c>
      <c r="E2181" s="2" t="s">
        <v>1995</v>
      </c>
      <c r="F2181" s="2" t="s">
        <v>2171</v>
      </c>
      <c r="G2181" s="2" t="s">
        <v>2727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3962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9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2728</v>
      </c>
      <c r="C2182" s="2" t="s">
        <v>23</v>
      </c>
      <c r="D2182" s="2" t="s">
        <v>1883</v>
      </c>
      <c r="E2182" s="2" t="s">
        <v>1995</v>
      </c>
      <c r="F2182" s="2" t="s">
        <v>2729</v>
      </c>
      <c r="G2182" s="2" t="s">
        <v>2730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3962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9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2731</v>
      </c>
      <c r="C2183" s="2" t="s">
        <v>23</v>
      </c>
      <c r="D2183" s="2" t="s">
        <v>1883</v>
      </c>
      <c r="E2183" s="2" t="s">
        <v>1995</v>
      </c>
      <c r="F2183" s="2" t="s">
        <v>2732</v>
      </c>
      <c r="G2183" s="2" t="s">
        <v>2733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3962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400000</v>
      </c>
      <c r="V2183" s="4">
        <f t="shared" si="99"/>
        <v>448000.00000000006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2734</v>
      </c>
      <c r="C2184" s="2" t="s">
        <v>23</v>
      </c>
      <c r="D2184" s="2" t="s">
        <v>1883</v>
      </c>
      <c r="E2184" s="2" t="s">
        <v>1995</v>
      </c>
      <c r="F2184" s="2" t="s">
        <v>2408</v>
      </c>
      <c r="G2184" s="2" t="s">
        <v>2735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319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9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2736</v>
      </c>
      <c r="C2185" s="2" t="s">
        <v>23</v>
      </c>
      <c r="D2185" s="2" t="s">
        <v>1883</v>
      </c>
      <c r="E2185" s="2" t="s">
        <v>2271</v>
      </c>
      <c r="F2185" s="2" t="s">
        <v>2064</v>
      </c>
      <c r="G2185" s="2" t="s">
        <v>2737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319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9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2738</v>
      </c>
      <c r="C2186" s="2" t="s">
        <v>23</v>
      </c>
      <c r="D2186" s="2" t="s">
        <v>1883</v>
      </c>
      <c r="E2186" s="2" t="s">
        <v>1995</v>
      </c>
      <c r="F2186" s="2" t="s">
        <v>2064</v>
      </c>
      <c r="G2186" s="2" t="s">
        <v>2739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319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9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2740</v>
      </c>
      <c r="C2187" s="2" t="s">
        <v>23</v>
      </c>
      <c r="D2187" s="2" t="s">
        <v>1883</v>
      </c>
      <c r="E2187" s="2" t="s">
        <v>2271</v>
      </c>
      <c r="F2187" s="2" t="s">
        <v>2287</v>
      </c>
      <c r="G2187" s="2" t="s">
        <v>2741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319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9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2742</v>
      </c>
      <c r="C2188" s="2" t="s">
        <v>23</v>
      </c>
      <c r="D2188" s="2" t="s">
        <v>1883</v>
      </c>
      <c r="E2188" s="2" t="s">
        <v>1995</v>
      </c>
      <c r="F2188" s="2" t="s">
        <v>2287</v>
      </c>
      <c r="G2188" s="2" t="s">
        <v>2743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319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9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2744</v>
      </c>
      <c r="C2189" s="2" t="s">
        <v>23</v>
      </c>
      <c r="D2189" s="2" t="s">
        <v>1883</v>
      </c>
      <c r="E2189" s="2" t="s">
        <v>1995</v>
      </c>
      <c r="F2189" s="2" t="s">
        <v>2136</v>
      </c>
      <c r="G2189" s="2" t="s">
        <v>2745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319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9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2746</v>
      </c>
      <c r="C2190" s="2" t="s">
        <v>23</v>
      </c>
      <c r="D2190" s="2" t="s">
        <v>1883</v>
      </c>
      <c r="E2190" s="2" t="s">
        <v>1995</v>
      </c>
      <c r="F2190" s="2" t="s">
        <v>2028</v>
      </c>
      <c r="G2190" s="2" t="s">
        <v>2747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319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99"/>
        <v>240800.00000000003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2748</v>
      </c>
      <c r="C2191" s="2" t="s">
        <v>23</v>
      </c>
      <c r="D2191" s="2" t="s">
        <v>1883</v>
      </c>
      <c r="E2191" s="2" t="s">
        <v>1995</v>
      </c>
      <c r="F2191" s="2" t="s">
        <v>2028</v>
      </c>
      <c r="G2191" s="2" t="s">
        <v>2749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319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9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2750</v>
      </c>
      <c r="C2192" s="2" t="s">
        <v>23</v>
      </c>
      <c r="D2192" s="2" t="s">
        <v>1883</v>
      </c>
      <c r="E2192" s="2" t="s">
        <v>1995</v>
      </c>
      <c r="F2192" s="2" t="s">
        <v>2240</v>
      </c>
      <c r="G2192" s="2" t="s">
        <v>2751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319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9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2752</v>
      </c>
      <c r="C2193" s="2" t="s">
        <v>23</v>
      </c>
      <c r="D2193" s="2" t="s">
        <v>1883</v>
      </c>
      <c r="E2193" s="2" t="s">
        <v>1995</v>
      </c>
      <c r="F2193" s="2" t="s">
        <v>2136</v>
      </c>
      <c r="G2193" s="2" t="s">
        <v>2753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319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9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2754</v>
      </c>
      <c r="C2194" s="2" t="s">
        <v>23</v>
      </c>
      <c r="D2194" s="2" t="s">
        <v>1883</v>
      </c>
      <c r="E2194" s="2" t="s">
        <v>1995</v>
      </c>
      <c r="F2194" s="2" t="s">
        <v>2129</v>
      </c>
      <c r="G2194" s="2" t="s">
        <v>2755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319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9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2756</v>
      </c>
      <c r="C2195" s="2" t="s">
        <v>23</v>
      </c>
      <c r="D2195" s="2" t="s">
        <v>1883</v>
      </c>
      <c r="E2195" s="2" t="s">
        <v>1995</v>
      </c>
      <c r="F2195" s="2" t="s">
        <v>2129</v>
      </c>
      <c r="G2195" s="2" t="s">
        <v>2757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319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9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2758</v>
      </c>
      <c r="C2196" s="2" t="s">
        <v>23</v>
      </c>
      <c r="D2196" s="2" t="s">
        <v>1883</v>
      </c>
      <c r="E2196" s="2" t="s">
        <v>1995</v>
      </c>
      <c r="F2196" s="2" t="s">
        <v>2129</v>
      </c>
      <c r="G2196" s="2" t="s">
        <v>2759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352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9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2760</v>
      </c>
      <c r="C2197" s="2" t="s">
        <v>23</v>
      </c>
      <c r="D2197" s="2" t="s">
        <v>1883</v>
      </c>
      <c r="E2197" s="2" t="s">
        <v>1995</v>
      </c>
      <c r="F2197" s="2" t="s">
        <v>2064</v>
      </c>
      <c r="G2197" s="2" t="s">
        <v>2761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352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9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2762</v>
      </c>
      <c r="C2198" s="2" t="s">
        <v>23</v>
      </c>
      <c r="D2198" s="2" t="s">
        <v>1883</v>
      </c>
      <c r="E2198" s="2" t="s">
        <v>1995</v>
      </c>
      <c r="F2198" s="2" t="s">
        <v>2064</v>
      </c>
      <c r="G2198" s="2" t="s">
        <v>2763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352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9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2764</v>
      </c>
      <c r="C2199" s="2" t="s">
        <v>23</v>
      </c>
      <c r="D2199" s="2" t="s">
        <v>1883</v>
      </c>
      <c r="E2199" s="2" t="s">
        <v>1995</v>
      </c>
      <c r="F2199" s="2" t="s">
        <v>2064</v>
      </c>
      <c r="G2199" s="2" t="s">
        <v>2765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352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9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2766</v>
      </c>
      <c r="C2200" s="2" t="s">
        <v>23</v>
      </c>
      <c r="D2200" s="2" t="s">
        <v>1883</v>
      </c>
      <c r="E2200" s="2" t="s">
        <v>1995</v>
      </c>
      <c r="F2200" s="2" t="s">
        <v>2287</v>
      </c>
      <c r="G2200" s="2" t="s">
        <v>2767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352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99"/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2768</v>
      </c>
      <c r="C2201" s="2" t="s">
        <v>23</v>
      </c>
      <c r="D2201" s="2" t="s">
        <v>1883</v>
      </c>
      <c r="E2201" s="2" t="s">
        <v>1995</v>
      </c>
      <c r="F2201" s="2" t="s">
        <v>2287</v>
      </c>
      <c r="G2201" s="2" t="s">
        <v>2769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352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99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2770</v>
      </c>
      <c r="C2202" s="2" t="s">
        <v>23</v>
      </c>
      <c r="D2202" s="2" t="s">
        <v>1883</v>
      </c>
      <c r="E2202" s="2" t="s">
        <v>1995</v>
      </c>
      <c r="F2202" s="2" t="s">
        <v>2287</v>
      </c>
      <c r="G2202" s="2" t="s">
        <v>2771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352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99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2772</v>
      </c>
      <c r="C2203" s="2" t="s">
        <v>23</v>
      </c>
      <c r="D2203" s="2" t="s">
        <v>1883</v>
      </c>
      <c r="E2203" s="2" t="s">
        <v>1995</v>
      </c>
      <c r="F2203" s="2" t="s">
        <v>2090</v>
      </c>
      <c r="G2203" s="2" t="s">
        <v>2773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352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99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2774</v>
      </c>
      <c r="C2204" s="2" t="s">
        <v>23</v>
      </c>
      <c r="D2204" s="2" t="s">
        <v>1883</v>
      </c>
      <c r="E2204" s="2" t="s">
        <v>1995</v>
      </c>
      <c r="F2204" s="2" t="s">
        <v>2090</v>
      </c>
      <c r="G2204" s="2" t="s">
        <v>2775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352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99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2776</v>
      </c>
      <c r="C2205" s="2" t="s">
        <v>23</v>
      </c>
      <c r="D2205" s="2" t="s">
        <v>1883</v>
      </c>
      <c r="E2205" s="2" t="s">
        <v>1995</v>
      </c>
      <c r="F2205" s="2" t="s">
        <v>2158</v>
      </c>
      <c r="G2205" s="2" t="s">
        <v>2777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352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99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2778</v>
      </c>
      <c r="C2206" s="2" t="s">
        <v>23</v>
      </c>
      <c r="D2206" s="2" t="s">
        <v>1883</v>
      </c>
      <c r="E2206" s="2" t="s">
        <v>1995</v>
      </c>
      <c r="F2206" s="2" t="s">
        <v>2158</v>
      </c>
      <c r="G2206" s="2" t="s">
        <v>2779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352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99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2780</v>
      </c>
      <c r="C2207" s="2" t="s">
        <v>23</v>
      </c>
      <c r="D2207" s="2" t="s">
        <v>1883</v>
      </c>
      <c r="E2207" s="2" t="s">
        <v>1995</v>
      </c>
      <c r="F2207" s="2" t="s">
        <v>2248</v>
      </c>
      <c r="G2207" s="2" t="s">
        <v>2781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352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215000</v>
      </c>
      <c r="V2207" s="4">
        <f t="shared" si="99"/>
        <v>240800.00000000003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2782</v>
      </c>
      <c r="C2208" s="2" t="s">
        <v>23</v>
      </c>
      <c r="D2208" s="2" t="s">
        <v>1883</v>
      </c>
      <c r="E2208" s="2" t="s">
        <v>1995</v>
      </c>
      <c r="F2208" s="2" t="s">
        <v>2251</v>
      </c>
      <c r="G2208" s="2" t="s">
        <v>2783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352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99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2784</v>
      </c>
      <c r="C2209" s="2" t="s">
        <v>23</v>
      </c>
      <c r="D2209" s="2" t="s">
        <v>1883</v>
      </c>
      <c r="E2209" s="2" t="s">
        <v>1995</v>
      </c>
      <c r="F2209" s="2" t="s">
        <v>2139</v>
      </c>
      <c r="G2209" s="2" t="s">
        <v>2785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352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99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2786</v>
      </c>
      <c r="C2210" s="2" t="s">
        <v>23</v>
      </c>
      <c r="D2210" s="2" t="s">
        <v>1883</v>
      </c>
      <c r="E2210" s="2" t="s">
        <v>1995</v>
      </c>
      <c r="F2210" s="2" t="s">
        <v>2139</v>
      </c>
      <c r="G2210" s="2" t="s">
        <v>2787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352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99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2788</v>
      </c>
      <c r="C2211" s="2" t="s">
        <v>23</v>
      </c>
      <c r="D2211" s="2" t="s">
        <v>1883</v>
      </c>
      <c r="E2211" s="2" t="s">
        <v>1995</v>
      </c>
      <c r="F2211" s="2" t="s">
        <v>2251</v>
      </c>
      <c r="G2211" s="2" t="s">
        <v>2789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352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99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2790</v>
      </c>
      <c r="C2212" s="2" t="s">
        <v>23</v>
      </c>
      <c r="D2212" s="2" t="s">
        <v>1883</v>
      </c>
      <c r="E2212" s="2" t="s">
        <v>1995</v>
      </c>
      <c r="F2212" s="2" t="s">
        <v>2248</v>
      </c>
      <c r="G2212" s="2" t="s">
        <v>2791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352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99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2792</v>
      </c>
      <c r="C2213" s="2" t="s">
        <v>23</v>
      </c>
      <c r="D2213" s="2" t="s">
        <v>1883</v>
      </c>
      <c r="E2213" s="2" t="s">
        <v>1995</v>
      </c>
      <c r="F2213" s="2" t="s">
        <v>2251</v>
      </c>
      <c r="G2213" s="2" t="s">
        <v>2793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352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99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2794</v>
      </c>
      <c r="C2214" s="2" t="s">
        <v>23</v>
      </c>
      <c r="D2214" s="2" t="s">
        <v>1883</v>
      </c>
      <c r="E2214" s="2" t="s">
        <v>1995</v>
      </c>
      <c r="F2214" s="2" t="s">
        <v>2166</v>
      </c>
      <c r="G2214" s="2" t="s">
        <v>2795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352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99"/>
        <v>240800.00000000003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2796</v>
      </c>
      <c r="C2215" s="2" t="s">
        <v>23</v>
      </c>
      <c r="D2215" s="2" t="s">
        <v>1883</v>
      </c>
      <c r="E2215" s="2" t="s">
        <v>1995</v>
      </c>
      <c r="F2215" s="2" t="s">
        <v>2359</v>
      </c>
      <c r="G2215" s="2" t="s">
        <v>2797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352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99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2798</v>
      </c>
      <c r="C2216" s="2" t="s">
        <v>23</v>
      </c>
      <c r="D2216" s="2" t="s">
        <v>1883</v>
      </c>
      <c r="E2216" s="2" t="s">
        <v>1995</v>
      </c>
      <c r="F2216" s="2" t="s">
        <v>2171</v>
      </c>
      <c r="G2216" s="2" t="s">
        <v>2799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352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99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2800</v>
      </c>
      <c r="C2217" s="2" t="s">
        <v>23</v>
      </c>
      <c r="D2217" s="2" t="s">
        <v>1883</v>
      </c>
      <c r="E2217" s="2" t="s">
        <v>1995</v>
      </c>
      <c r="F2217" s="2" t="s">
        <v>2171</v>
      </c>
      <c r="G2217" s="2" t="s">
        <v>2801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352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si="99"/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2802</v>
      </c>
      <c r="C2218" s="2" t="s">
        <v>23</v>
      </c>
      <c r="D2218" s="2" t="s">
        <v>1883</v>
      </c>
      <c r="E2218" s="2" t="s">
        <v>1995</v>
      </c>
      <c r="F2218" s="2" t="s">
        <v>2171</v>
      </c>
      <c r="G2218" s="2" t="s">
        <v>2803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352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99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2804</v>
      </c>
      <c r="C2219" s="2" t="s">
        <v>23</v>
      </c>
      <c r="D2219" s="2" t="s">
        <v>1883</v>
      </c>
      <c r="E2219" s="2" t="s">
        <v>1995</v>
      </c>
      <c r="F2219" s="2" t="s">
        <v>2129</v>
      </c>
      <c r="G2219" s="2" t="s">
        <v>2805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352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99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2806</v>
      </c>
      <c r="C2220" s="2" t="s">
        <v>23</v>
      </c>
      <c r="D2220" s="2" t="s">
        <v>1883</v>
      </c>
      <c r="E2220" s="2" t="s">
        <v>1995</v>
      </c>
      <c r="F2220" s="2" t="s">
        <v>2240</v>
      </c>
      <c r="G2220" s="2" t="s">
        <v>2807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352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ref="V2220:V2288" si="100">U2220*1.12</f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2808</v>
      </c>
      <c r="C2221" s="2" t="s">
        <v>23</v>
      </c>
      <c r="D2221" s="2" t="s">
        <v>1883</v>
      </c>
      <c r="E2221" s="2" t="s">
        <v>1995</v>
      </c>
      <c r="F2221" s="2" t="s">
        <v>2240</v>
      </c>
      <c r="G2221" s="2" t="s">
        <v>2809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352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0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2810</v>
      </c>
      <c r="C2222" s="2" t="s">
        <v>23</v>
      </c>
      <c r="D2222" s="2" t="s">
        <v>1883</v>
      </c>
      <c r="E2222" s="2" t="s">
        <v>1995</v>
      </c>
      <c r="F2222" s="2" t="s">
        <v>2171</v>
      </c>
      <c r="G2222" s="2" t="s">
        <v>2811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352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0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2812</v>
      </c>
      <c r="C2223" s="2" t="s">
        <v>23</v>
      </c>
      <c r="D2223" s="2" t="s">
        <v>1883</v>
      </c>
      <c r="E2223" s="2" t="s">
        <v>1995</v>
      </c>
      <c r="F2223" s="2" t="s">
        <v>2813</v>
      </c>
      <c r="G2223" s="2" t="s">
        <v>2814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352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0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2815</v>
      </c>
      <c r="C2224" s="2" t="s">
        <v>23</v>
      </c>
      <c r="D2224" s="2" t="s">
        <v>1883</v>
      </c>
      <c r="E2224" s="2" t="s">
        <v>1995</v>
      </c>
      <c r="F2224" s="2" t="s">
        <v>2813</v>
      </c>
      <c r="G2224" s="2" t="s">
        <v>2816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352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0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2817</v>
      </c>
      <c r="C2225" s="2" t="s">
        <v>23</v>
      </c>
      <c r="D2225" s="2" t="s">
        <v>1883</v>
      </c>
      <c r="E2225" s="2" t="s">
        <v>1995</v>
      </c>
      <c r="F2225" s="2" t="s">
        <v>2037</v>
      </c>
      <c r="G2225" s="2" t="s">
        <v>2818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517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0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2819</v>
      </c>
      <c r="C2226" s="2" t="s">
        <v>23</v>
      </c>
      <c r="D2226" s="2" t="s">
        <v>1883</v>
      </c>
      <c r="E2226" s="2" t="s">
        <v>1995</v>
      </c>
      <c r="F2226" s="2" t="s">
        <v>2061</v>
      </c>
      <c r="G2226" s="2" t="s">
        <v>2820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517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0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2821</v>
      </c>
      <c r="C2227" s="2" t="s">
        <v>23</v>
      </c>
      <c r="D2227" s="2" t="s">
        <v>1883</v>
      </c>
      <c r="E2227" s="2" t="s">
        <v>1995</v>
      </c>
      <c r="F2227" s="2" t="s">
        <v>2064</v>
      </c>
      <c r="G2227" s="2" t="s">
        <v>2822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517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0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2823</v>
      </c>
      <c r="C2228" s="2" t="s">
        <v>23</v>
      </c>
      <c r="D2228" s="2" t="s">
        <v>1883</v>
      </c>
      <c r="E2228" s="2" t="s">
        <v>1995</v>
      </c>
      <c r="F2228" s="2" t="s">
        <v>2064</v>
      </c>
      <c r="G2228" s="2" t="s">
        <v>2824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517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0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2825</v>
      </c>
      <c r="C2229" s="2" t="s">
        <v>23</v>
      </c>
      <c r="D2229" s="2" t="s">
        <v>1883</v>
      </c>
      <c r="E2229" s="2" t="s">
        <v>1995</v>
      </c>
      <c r="F2229" s="2" t="s">
        <v>2287</v>
      </c>
      <c r="G2229" s="2" t="s">
        <v>2826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517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0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2827</v>
      </c>
      <c r="C2230" s="2" t="s">
        <v>23</v>
      </c>
      <c r="D2230" s="2" t="s">
        <v>1883</v>
      </c>
      <c r="E2230" s="2" t="s">
        <v>1995</v>
      </c>
      <c r="F2230" s="2" t="s">
        <v>2287</v>
      </c>
      <c r="G2230" s="2" t="s">
        <v>2828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517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0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2829</v>
      </c>
      <c r="C2231" s="2" t="s">
        <v>23</v>
      </c>
      <c r="D2231" s="2" t="s">
        <v>1883</v>
      </c>
      <c r="E2231" s="2" t="s">
        <v>1995</v>
      </c>
      <c r="F2231" s="2" t="s">
        <v>2228</v>
      </c>
      <c r="G2231" s="2" t="s">
        <v>2830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517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215000</v>
      </c>
      <c r="V2231" s="4">
        <f t="shared" si="100"/>
        <v>240800.00000000003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2831</v>
      </c>
      <c r="C2232" s="2" t="s">
        <v>23</v>
      </c>
      <c r="D2232" s="2" t="s">
        <v>1883</v>
      </c>
      <c r="E2232" s="2" t="s">
        <v>1995</v>
      </c>
      <c r="F2232" s="2" t="s">
        <v>2228</v>
      </c>
      <c r="G2232" s="2" t="s">
        <v>2832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517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0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2833</v>
      </c>
      <c r="C2233" s="2" t="s">
        <v>23</v>
      </c>
      <c r="D2233" s="2" t="s">
        <v>1883</v>
      </c>
      <c r="E2233" s="2" t="s">
        <v>1995</v>
      </c>
      <c r="F2233" s="2" t="s">
        <v>2287</v>
      </c>
      <c r="G2233" s="2" t="s">
        <v>2834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517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0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2835</v>
      </c>
      <c r="C2234" s="2" t="s">
        <v>23</v>
      </c>
      <c r="D2234" s="2" t="s">
        <v>1883</v>
      </c>
      <c r="E2234" s="2" t="s">
        <v>1995</v>
      </c>
      <c r="F2234" s="2" t="s">
        <v>2596</v>
      </c>
      <c r="G2234" s="2" t="s">
        <v>2836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517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0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2837</v>
      </c>
      <c r="C2235" s="2" t="s">
        <v>23</v>
      </c>
      <c r="D2235" s="2" t="s">
        <v>1883</v>
      </c>
      <c r="E2235" s="2" t="s">
        <v>1995</v>
      </c>
      <c r="F2235" s="2" t="s">
        <v>2596</v>
      </c>
      <c r="G2235" s="2" t="s">
        <v>2838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517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0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2839</v>
      </c>
      <c r="C2236" s="2" t="s">
        <v>23</v>
      </c>
      <c r="D2236" s="2" t="s">
        <v>1883</v>
      </c>
      <c r="E2236" s="2" t="s">
        <v>1995</v>
      </c>
      <c r="F2236" s="2" t="s">
        <v>2840</v>
      </c>
      <c r="G2236" s="2" t="s">
        <v>2841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517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0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2842</v>
      </c>
      <c r="C2237" s="2" t="s">
        <v>23</v>
      </c>
      <c r="D2237" s="2" t="s">
        <v>1883</v>
      </c>
      <c r="E2237" s="2" t="s">
        <v>1995</v>
      </c>
      <c r="F2237" s="2" t="s">
        <v>2251</v>
      </c>
      <c r="G2237" s="2" t="s">
        <v>2843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517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0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2844</v>
      </c>
      <c r="C2238" s="2" t="s">
        <v>23</v>
      </c>
      <c r="D2238" s="2" t="s">
        <v>1883</v>
      </c>
      <c r="E2238" s="2" t="s">
        <v>1995</v>
      </c>
      <c r="F2238" s="2" t="s">
        <v>2251</v>
      </c>
      <c r="G2238" s="2" t="s">
        <v>2845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517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0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2846</v>
      </c>
      <c r="C2239" s="2" t="s">
        <v>23</v>
      </c>
      <c r="D2239" s="2" t="s">
        <v>1883</v>
      </c>
      <c r="E2239" s="2" t="s">
        <v>1995</v>
      </c>
      <c r="F2239" s="2" t="s">
        <v>2251</v>
      </c>
      <c r="G2239" s="2" t="s">
        <v>2847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517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0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2848</v>
      </c>
      <c r="C2240" s="2" t="s">
        <v>23</v>
      </c>
      <c r="D2240" s="2" t="s">
        <v>1883</v>
      </c>
      <c r="E2240" s="2" t="s">
        <v>1995</v>
      </c>
      <c r="F2240" s="2" t="s">
        <v>2251</v>
      </c>
      <c r="G2240" s="2" t="s">
        <v>2849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517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0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2850</v>
      </c>
      <c r="C2241" s="2" t="s">
        <v>23</v>
      </c>
      <c r="D2241" s="2" t="s">
        <v>1883</v>
      </c>
      <c r="E2241" s="2" t="s">
        <v>1995</v>
      </c>
      <c r="F2241" s="2" t="s">
        <v>2251</v>
      </c>
      <c r="G2241" s="2" t="s">
        <v>2851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517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0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2852</v>
      </c>
      <c r="C2242" s="2" t="s">
        <v>23</v>
      </c>
      <c r="D2242" s="2" t="s">
        <v>1883</v>
      </c>
      <c r="E2242" s="2" t="s">
        <v>1995</v>
      </c>
      <c r="F2242" s="2" t="s">
        <v>2158</v>
      </c>
      <c r="G2242" s="2" t="s">
        <v>2853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517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0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2854</v>
      </c>
      <c r="C2243" s="2" t="s">
        <v>23</v>
      </c>
      <c r="D2243" s="2" t="s">
        <v>1883</v>
      </c>
      <c r="E2243" s="2" t="s">
        <v>1995</v>
      </c>
      <c r="F2243" s="2" t="s">
        <v>2139</v>
      </c>
      <c r="G2243" s="2" t="s">
        <v>2855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517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0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2856</v>
      </c>
      <c r="C2244" s="2" t="s">
        <v>23</v>
      </c>
      <c r="D2244" s="2" t="s">
        <v>1883</v>
      </c>
      <c r="E2244" s="2" t="s">
        <v>1995</v>
      </c>
      <c r="F2244" s="2" t="s">
        <v>2166</v>
      </c>
      <c r="G2244" s="2" t="s">
        <v>2857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517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0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2858</v>
      </c>
      <c r="C2245" s="2" t="s">
        <v>23</v>
      </c>
      <c r="D2245" s="2" t="s">
        <v>1883</v>
      </c>
      <c r="E2245" s="2" t="s">
        <v>1995</v>
      </c>
      <c r="F2245" s="2" t="s">
        <v>2251</v>
      </c>
      <c r="G2245" s="2" t="s">
        <v>2859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517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0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2860</v>
      </c>
      <c r="C2246" s="2" t="s">
        <v>23</v>
      </c>
      <c r="D2246" s="2" t="s">
        <v>1883</v>
      </c>
      <c r="E2246" s="2" t="s">
        <v>1995</v>
      </c>
      <c r="F2246" s="2" t="s">
        <v>2251</v>
      </c>
      <c r="G2246" s="2" t="s">
        <v>2861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517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0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2862</v>
      </c>
      <c r="C2247" s="2" t="s">
        <v>23</v>
      </c>
      <c r="D2247" s="2" t="s">
        <v>1883</v>
      </c>
      <c r="E2247" s="2" t="s">
        <v>1995</v>
      </c>
      <c r="F2247" s="2" t="s">
        <v>2139</v>
      </c>
      <c r="G2247" s="2" t="s">
        <v>2863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517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0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2864</v>
      </c>
      <c r="C2248" s="2" t="s">
        <v>23</v>
      </c>
      <c r="D2248" s="2" t="s">
        <v>1883</v>
      </c>
      <c r="E2248" s="2" t="s">
        <v>1995</v>
      </c>
      <c r="F2248" s="2" t="s">
        <v>2251</v>
      </c>
      <c r="G2248" s="2" t="s">
        <v>2865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517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0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2866</v>
      </c>
      <c r="C2249" s="2" t="s">
        <v>23</v>
      </c>
      <c r="D2249" s="2" t="s">
        <v>1883</v>
      </c>
      <c r="E2249" s="2" t="s">
        <v>1995</v>
      </c>
      <c r="F2249" s="2" t="s">
        <v>2139</v>
      </c>
      <c r="G2249" s="2" t="s">
        <v>2867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517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0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2868</v>
      </c>
      <c r="C2250" s="2" t="s">
        <v>23</v>
      </c>
      <c r="D2250" s="2" t="s">
        <v>1883</v>
      </c>
      <c r="E2250" s="2" t="s">
        <v>1995</v>
      </c>
      <c r="F2250" s="2" t="s">
        <v>2869</v>
      </c>
      <c r="G2250" s="2" t="s">
        <v>2870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517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0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2871</v>
      </c>
      <c r="C2251" s="2" t="s">
        <v>23</v>
      </c>
      <c r="D2251" s="2" t="s">
        <v>1883</v>
      </c>
      <c r="E2251" s="2" t="s">
        <v>1995</v>
      </c>
      <c r="F2251" s="2" t="s">
        <v>2139</v>
      </c>
      <c r="G2251" s="2" t="s">
        <v>2872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517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0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2873</v>
      </c>
      <c r="C2252" s="2" t="s">
        <v>23</v>
      </c>
      <c r="D2252" s="2" t="s">
        <v>1883</v>
      </c>
      <c r="E2252" s="2" t="s">
        <v>1995</v>
      </c>
      <c r="F2252" s="2" t="s">
        <v>2139</v>
      </c>
      <c r="G2252" s="2" t="s">
        <v>2874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517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0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2875</v>
      </c>
      <c r="C2253" s="2" t="s">
        <v>23</v>
      </c>
      <c r="D2253" s="2" t="s">
        <v>1883</v>
      </c>
      <c r="E2253" s="2" t="s">
        <v>1995</v>
      </c>
      <c r="F2253" s="2" t="s">
        <v>2139</v>
      </c>
      <c r="G2253" s="2" t="s">
        <v>2876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517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0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2877</v>
      </c>
      <c r="C2254" s="2" t="s">
        <v>23</v>
      </c>
      <c r="D2254" s="2" t="s">
        <v>4180</v>
      </c>
      <c r="E2254" s="2" t="s">
        <v>2878</v>
      </c>
      <c r="F2254" s="2" t="s">
        <v>2878</v>
      </c>
      <c r="G2254" s="2"/>
      <c r="H2254" s="2" t="s">
        <v>26</v>
      </c>
      <c r="I2254" s="25">
        <v>0.1</v>
      </c>
      <c r="J2254" s="2" t="s">
        <v>27</v>
      </c>
      <c r="K2254" s="2" t="s">
        <v>28</v>
      </c>
      <c r="L2254" s="2" t="s">
        <v>1787</v>
      </c>
      <c r="M2254" s="2" t="s">
        <v>550</v>
      </c>
      <c r="N2254" s="2" t="s">
        <v>30</v>
      </c>
      <c r="O2254" s="2" t="s">
        <v>2879</v>
      </c>
      <c r="P2254" s="2" t="s">
        <v>2880</v>
      </c>
      <c r="Q2254" s="2"/>
      <c r="R2254" s="2"/>
      <c r="S2254" s="2"/>
      <c r="T2254" s="2"/>
      <c r="U2254" s="4">
        <v>450000</v>
      </c>
      <c r="V2254" s="4">
        <f t="shared" si="100"/>
        <v>504000.00000000006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2881</v>
      </c>
      <c r="C2255" s="2" t="s">
        <v>23</v>
      </c>
      <c r="D2255" s="2" t="s">
        <v>4180</v>
      </c>
      <c r="E2255" s="2" t="s">
        <v>2878</v>
      </c>
      <c r="F2255" s="2" t="s">
        <v>2878</v>
      </c>
      <c r="G2255" s="2"/>
      <c r="H2255" s="2" t="s">
        <v>26</v>
      </c>
      <c r="I2255" s="25">
        <v>0.1</v>
      </c>
      <c r="J2255" s="2" t="s">
        <v>27</v>
      </c>
      <c r="K2255" s="2" t="s">
        <v>28</v>
      </c>
      <c r="L2255" s="2" t="s">
        <v>1787</v>
      </c>
      <c r="M2255" s="2" t="s">
        <v>155</v>
      </c>
      <c r="N2255" s="2" t="s">
        <v>30</v>
      </c>
      <c r="O2255" s="2" t="s">
        <v>2879</v>
      </c>
      <c r="P2255" s="2" t="s">
        <v>2880</v>
      </c>
      <c r="Q2255" s="2"/>
      <c r="R2255" s="2"/>
      <c r="S2255" s="2"/>
      <c r="T2255" s="2"/>
      <c r="U2255" s="4">
        <v>163000</v>
      </c>
      <c r="V2255" s="4">
        <f t="shared" si="100"/>
        <v>182560.00000000003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2882</v>
      </c>
      <c r="C2256" s="2" t="s">
        <v>23</v>
      </c>
      <c r="D2256" s="2" t="s">
        <v>4180</v>
      </c>
      <c r="E2256" s="2" t="s">
        <v>2878</v>
      </c>
      <c r="F2256" s="2" t="s">
        <v>2878</v>
      </c>
      <c r="G2256" s="2"/>
      <c r="H2256" s="2" t="s">
        <v>26</v>
      </c>
      <c r="I2256" s="25">
        <v>0.1</v>
      </c>
      <c r="J2256" s="2" t="s">
        <v>27</v>
      </c>
      <c r="K2256" s="2" t="s">
        <v>28</v>
      </c>
      <c r="L2256" s="2" t="s">
        <v>1787</v>
      </c>
      <c r="M2256" s="2" t="s">
        <v>29</v>
      </c>
      <c r="N2256" s="2" t="s">
        <v>30</v>
      </c>
      <c r="O2256" s="2" t="s">
        <v>2879</v>
      </c>
      <c r="P2256" s="2" t="s">
        <v>2880</v>
      </c>
      <c r="Q2256" s="2"/>
      <c r="R2256" s="2"/>
      <c r="S2256" s="2"/>
      <c r="T2256" s="2"/>
      <c r="U2256" s="4">
        <v>3000000</v>
      </c>
      <c r="V2256" s="4">
        <f t="shared" si="100"/>
        <v>3360000.0000000005</v>
      </c>
      <c r="W2256" s="2" t="s">
        <v>34</v>
      </c>
      <c r="X2256" s="2">
        <v>2013</v>
      </c>
      <c r="Y2256" s="2"/>
    </row>
    <row r="2257" spans="2:34" ht="63.75" x14ac:dyDescent="0.2">
      <c r="B2257" s="2" t="s">
        <v>2883</v>
      </c>
      <c r="C2257" s="2" t="s">
        <v>23</v>
      </c>
      <c r="D2257" s="2" t="s">
        <v>4180</v>
      </c>
      <c r="E2257" s="2" t="s">
        <v>2878</v>
      </c>
      <c r="F2257" s="2" t="s">
        <v>2878</v>
      </c>
      <c r="G2257" s="2"/>
      <c r="H2257" s="2" t="s">
        <v>26</v>
      </c>
      <c r="I2257" s="25">
        <v>0.1</v>
      </c>
      <c r="J2257" s="2" t="s">
        <v>27</v>
      </c>
      <c r="K2257" s="2" t="s">
        <v>28</v>
      </c>
      <c r="L2257" s="2" t="s">
        <v>1787</v>
      </c>
      <c r="M2257" s="2" t="s">
        <v>484</v>
      </c>
      <c r="N2257" s="2" t="s">
        <v>30</v>
      </c>
      <c r="O2257" s="2" t="s">
        <v>2879</v>
      </c>
      <c r="P2257" s="2" t="s">
        <v>2880</v>
      </c>
      <c r="Q2257" s="2"/>
      <c r="R2257" s="2"/>
      <c r="S2257" s="2"/>
      <c r="T2257" s="2"/>
      <c r="U2257" s="4">
        <v>1500000</v>
      </c>
      <c r="V2257" s="4">
        <f t="shared" si="100"/>
        <v>1680000.0000000002</v>
      </c>
      <c r="W2257" s="2" t="s">
        <v>34</v>
      </c>
      <c r="X2257" s="2">
        <v>2013</v>
      </c>
      <c r="Y2257" s="2"/>
    </row>
    <row r="2258" spans="2:34" ht="63.75" x14ac:dyDescent="0.2">
      <c r="B2258" s="2" t="s">
        <v>2884</v>
      </c>
      <c r="C2258" s="2" t="s">
        <v>23</v>
      </c>
      <c r="D2258" s="2" t="s">
        <v>4180</v>
      </c>
      <c r="E2258" s="2" t="s">
        <v>2885</v>
      </c>
      <c r="F2258" s="2" t="s">
        <v>2885</v>
      </c>
      <c r="G2258" s="2"/>
      <c r="H2258" s="2" t="s">
        <v>26</v>
      </c>
      <c r="I2258" s="25">
        <v>0.1</v>
      </c>
      <c r="J2258" s="2" t="s">
        <v>27</v>
      </c>
      <c r="K2258" s="2" t="s">
        <v>28</v>
      </c>
      <c r="L2258" s="2" t="s">
        <v>1769</v>
      </c>
      <c r="M2258" s="2" t="s">
        <v>451</v>
      </c>
      <c r="N2258" s="2" t="s">
        <v>30</v>
      </c>
      <c r="O2258" s="2" t="s">
        <v>2879</v>
      </c>
      <c r="P2258" s="2" t="s">
        <v>2880</v>
      </c>
      <c r="Q2258" s="2"/>
      <c r="R2258" s="2"/>
      <c r="S2258" s="2"/>
      <c r="T2258" s="2"/>
      <c r="U2258" s="4">
        <v>345000</v>
      </c>
      <c r="V2258" s="4">
        <f t="shared" si="100"/>
        <v>386400.00000000006</v>
      </c>
      <c r="W2258" s="2" t="s">
        <v>34</v>
      </c>
      <c r="X2258" s="2">
        <v>2013</v>
      </c>
      <c r="Y2258" s="2"/>
    </row>
    <row r="2259" spans="2:34" ht="63.75" x14ac:dyDescent="0.2">
      <c r="B2259" s="2" t="s">
        <v>2886</v>
      </c>
      <c r="C2259" s="2" t="s">
        <v>23</v>
      </c>
      <c r="D2259" s="2" t="s">
        <v>4180</v>
      </c>
      <c r="E2259" s="2" t="s">
        <v>2885</v>
      </c>
      <c r="F2259" s="2" t="s">
        <v>2885</v>
      </c>
      <c r="G2259" s="2"/>
      <c r="H2259" s="2" t="s">
        <v>26</v>
      </c>
      <c r="I2259" s="25">
        <v>0.1</v>
      </c>
      <c r="J2259" s="2" t="s">
        <v>27</v>
      </c>
      <c r="K2259" s="2" t="s">
        <v>28</v>
      </c>
      <c r="L2259" s="2" t="s">
        <v>1769</v>
      </c>
      <c r="M2259" s="2" t="s">
        <v>385</v>
      </c>
      <c r="N2259" s="2" t="s">
        <v>30</v>
      </c>
      <c r="O2259" s="2" t="s">
        <v>2879</v>
      </c>
      <c r="P2259" s="2" t="s">
        <v>2880</v>
      </c>
      <c r="Q2259" s="2"/>
      <c r="R2259" s="2"/>
      <c r="S2259" s="2"/>
      <c r="T2259" s="2"/>
      <c r="U2259" s="4">
        <v>120000</v>
      </c>
      <c r="V2259" s="4">
        <f t="shared" si="100"/>
        <v>134400</v>
      </c>
      <c r="W2259" s="2" t="s">
        <v>34</v>
      </c>
      <c r="X2259" s="2">
        <v>2013</v>
      </c>
      <c r="Y2259" s="2"/>
    </row>
    <row r="2260" spans="2:34" ht="63.75" x14ac:dyDescent="0.2">
      <c r="B2260" s="2" t="s">
        <v>2887</v>
      </c>
      <c r="C2260" s="2" t="s">
        <v>23</v>
      </c>
      <c r="D2260" s="2" t="s">
        <v>4180</v>
      </c>
      <c r="E2260" s="2" t="s">
        <v>2885</v>
      </c>
      <c r="F2260" s="2" t="s">
        <v>2885</v>
      </c>
      <c r="G2260" s="2"/>
      <c r="H2260" s="2" t="s">
        <v>26</v>
      </c>
      <c r="I2260" s="25">
        <v>0.1</v>
      </c>
      <c r="J2260" s="2" t="s">
        <v>27</v>
      </c>
      <c r="K2260" s="2" t="s">
        <v>28</v>
      </c>
      <c r="L2260" s="2" t="s">
        <v>1769</v>
      </c>
      <c r="M2260" s="2" t="s">
        <v>254</v>
      </c>
      <c r="N2260" s="2" t="s">
        <v>30</v>
      </c>
      <c r="O2260" s="2" t="s">
        <v>2879</v>
      </c>
      <c r="P2260" s="2" t="s">
        <v>2880</v>
      </c>
      <c r="Q2260" s="2"/>
      <c r="R2260" s="2"/>
      <c r="S2260" s="2"/>
      <c r="T2260" s="2"/>
      <c r="U2260" s="4">
        <v>600000</v>
      </c>
      <c r="V2260" s="4">
        <f t="shared" si="100"/>
        <v>672000.00000000012</v>
      </c>
      <c r="W2260" s="2" t="s">
        <v>34</v>
      </c>
      <c r="X2260" s="2">
        <v>2013</v>
      </c>
      <c r="Y2260" s="2"/>
    </row>
    <row r="2261" spans="2:34" ht="63.75" x14ac:dyDescent="0.2">
      <c r="B2261" s="2" t="s">
        <v>2888</v>
      </c>
      <c r="C2261" s="2" t="s">
        <v>23</v>
      </c>
      <c r="D2261" s="2" t="s">
        <v>4180</v>
      </c>
      <c r="E2261" s="2" t="s">
        <v>2885</v>
      </c>
      <c r="F2261" s="2" t="s">
        <v>2885</v>
      </c>
      <c r="G2261" s="2"/>
      <c r="H2261" s="2" t="s">
        <v>26</v>
      </c>
      <c r="I2261" s="25">
        <v>0.1</v>
      </c>
      <c r="J2261" s="2" t="s">
        <v>27</v>
      </c>
      <c r="K2261" s="2" t="s">
        <v>28</v>
      </c>
      <c r="L2261" s="2" t="s">
        <v>1769</v>
      </c>
      <c r="M2261" s="2" t="s">
        <v>550</v>
      </c>
      <c r="N2261" s="2" t="s">
        <v>30</v>
      </c>
      <c r="O2261" s="2" t="s">
        <v>2879</v>
      </c>
      <c r="P2261" s="2" t="s">
        <v>2880</v>
      </c>
      <c r="Q2261" s="2"/>
      <c r="R2261" s="2"/>
      <c r="S2261" s="2"/>
      <c r="T2261" s="2"/>
      <c r="U2261" s="4">
        <v>400000</v>
      </c>
      <c r="V2261" s="4">
        <f t="shared" si="100"/>
        <v>448000.00000000006</v>
      </c>
      <c r="W2261" s="2" t="s">
        <v>34</v>
      </c>
      <c r="X2261" s="2">
        <v>2013</v>
      </c>
      <c r="Y2261" s="2"/>
    </row>
    <row r="2262" spans="2:34" ht="63.75" x14ac:dyDescent="0.2">
      <c r="B2262" s="2" t="s">
        <v>2889</v>
      </c>
      <c r="C2262" s="2" t="s">
        <v>23</v>
      </c>
      <c r="D2262" s="2" t="s">
        <v>4180</v>
      </c>
      <c r="E2262" s="2" t="s">
        <v>2885</v>
      </c>
      <c r="F2262" s="2" t="s">
        <v>2885</v>
      </c>
      <c r="G2262" s="2"/>
      <c r="H2262" s="2" t="s">
        <v>26</v>
      </c>
      <c r="I2262" s="25">
        <v>0.1</v>
      </c>
      <c r="J2262" s="2" t="s">
        <v>27</v>
      </c>
      <c r="K2262" s="2" t="s">
        <v>28</v>
      </c>
      <c r="L2262" s="2" t="s">
        <v>1769</v>
      </c>
      <c r="M2262" s="2" t="s">
        <v>155</v>
      </c>
      <c r="N2262" s="2" t="s">
        <v>30</v>
      </c>
      <c r="O2262" s="2" t="s">
        <v>2879</v>
      </c>
      <c r="P2262" s="2" t="s">
        <v>2880</v>
      </c>
      <c r="Q2262" s="2"/>
      <c r="R2262" s="2"/>
      <c r="S2262" s="2"/>
      <c r="T2262" s="2"/>
      <c r="U2262" s="4">
        <v>64000</v>
      </c>
      <c r="V2262" s="4">
        <f t="shared" si="100"/>
        <v>71680</v>
      </c>
      <c r="W2262" s="2" t="s">
        <v>34</v>
      </c>
      <c r="X2262" s="2">
        <v>2013</v>
      </c>
      <c r="Y2262" s="2"/>
    </row>
    <row r="2263" spans="2:34" ht="63.75" x14ac:dyDescent="0.2">
      <c r="B2263" s="2" t="s">
        <v>2890</v>
      </c>
      <c r="C2263" s="2" t="s">
        <v>23</v>
      </c>
      <c r="D2263" s="2" t="s">
        <v>4180</v>
      </c>
      <c r="E2263" s="2" t="s">
        <v>2885</v>
      </c>
      <c r="F2263" s="2" t="s">
        <v>2885</v>
      </c>
      <c r="G2263" s="2"/>
      <c r="H2263" s="2" t="s">
        <v>26</v>
      </c>
      <c r="I2263" s="25">
        <v>0.1</v>
      </c>
      <c r="J2263" s="2" t="s">
        <v>27</v>
      </c>
      <c r="K2263" s="2" t="s">
        <v>28</v>
      </c>
      <c r="L2263" s="2" t="s">
        <v>1769</v>
      </c>
      <c r="M2263" s="2" t="s">
        <v>3962</v>
      </c>
      <c r="N2263" s="2" t="s">
        <v>30</v>
      </c>
      <c r="O2263" s="2" t="s">
        <v>2879</v>
      </c>
      <c r="P2263" s="2" t="s">
        <v>2880</v>
      </c>
      <c r="Q2263" s="2"/>
      <c r="R2263" s="2"/>
      <c r="S2263" s="2"/>
      <c r="T2263" s="2"/>
      <c r="U2263" s="4">
        <v>72000</v>
      </c>
      <c r="V2263" s="4">
        <f t="shared" si="100"/>
        <v>80640.000000000015</v>
      </c>
      <c r="W2263" s="2" t="s">
        <v>34</v>
      </c>
      <c r="X2263" s="2">
        <v>2013</v>
      </c>
      <c r="Y2263" s="2"/>
    </row>
    <row r="2264" spans="2:34" ht="63.75" x14ac:dyDescent="0.2">
      <c r="B2264" s="2" t="s">
        <v>2891</v>
      </c>
      <c r="C2264" s="2" t="s">
        <v>23</v>
      </c>
      <c r="D2264" s="2" t="s">
        <v>4180</v>
      </c>
      <c r="E2264" s="2" t="s">
        <v>2885</v>
      </c>
      <c r="F2264" s="2" t="s">
        <v>2885</v>
      </c>
      <c r="G2264" s="2"/>
      <c r="H2264" s="2" t="s">
        <v>26</v>
      </c>
      <c r="I2264" s="25">
        <v>0.1</v>
      </c>
      <c r="J2264" s="2" t="s">
        <v>27</v>
      </c>
      <c r="K2264" s="2" t="s">
        <v>28</v>
      </c>
      <c r="L2264" s="2" t="s">
        <v>1769</v>
      </c>
      <c r="M2264" s="2" t="s">
        <v>484</v>
      </c>
      <c r="N2264" s="2" t="s">
        <v>30</v>
      </c>
      <c r="O2264" s="2" t="s">
        <v>2879</v>
      </c>
      <c r="P2264" s="2" t="s">
        <v>2880</v>
      </c>
      <c r="Q2264" s="2"/>
      <c r="R2264" s="2"/>
      <c r="S2264" s="2"/>
      <c r="T2264" s="2"/>
      <c r="U2264" s="4">
        <v>150000</v>
      </c>
      <c r="V2264" s="4">
        <f t="shared" si="100"/>
        <v>168000.00000000003</v>
      </c>
      <c r="W2264" s="2" t="s">
        <v>34</v>
      </c>
      <c r="X2264" s="2">
        <v>2013</v>
      </c>
      <c r="Y2264" s="2"/>
    </row>
    <row r="2265" spans="2:34" ht="63.75" x14ac:dyDescent="0.2">
      <c r="B2265" s="2" t="s">
        <v>2892</v>
      </c>
      <c r="C2265" s="2" t="s">
        <v>23</v>
      </c>
      <c r="D2265" s="2" t="s">
        <v>4180</v>
      </c>
      <c r="E2265" s="2" t="s">
        <v>2893</v>
      </c>
      <c r="F2265" s="2" t="s">
        <v>2893</v>
      </c>
      <c r="G2265" s="2"/>
      <c r="H2265" s="2" t="s">
        <v>26</v>
      </c>
      <c r="I2265" s="25">
        <v>0.1</v>
      </c>
      <c r="J2265" s="2" t="s">
        <v>27</v>
      </c>
      <c r="K2265" s="2" t="s">
        <v>28</v>
      </c>
      <c r="L2265" s="2" t="s">
        <v>1769</v>
      </c>
      <c r="M2265" s="2" t="s">
        <v>1714</v>
      </c>
      <c r="N2265" s="2" t="s">
        <v>30</v>
      </c>
      <c r="O2265" s="2" t="s">
        <v>2879</v>
      </c>
      <c r="P2265" s="2" t="s">
        <v>2880</v>
      </c>
      <c r="Q2265" s="2"/>
      <c r="R2265" s="2"/>
      <c r="S2265" s="2"/>
      <c r="T2265" s="2"/>
      <c r="U2265" s="4">
        <v>600000</v>
      </c>
      <c r="V2265" s="4">
        <f t="shared" si="100"/>
        <v>672000.00000000012</v>
      </c>
      <c r="W2265" s="2" t="s">
        <v>34</v>
      </c>
      <c r="X2265" s="2">
        <v>2013</v>
      </c>
      <c r="Y2265" s="2"/>
    </row>
    <row r="2266" spans="2:34" ht="63.75" x14ac:dyDescent="0.2">
      <c r="B2266" s="2" t="s">
        <v>2894</v>
      </c>
      <c r="C2266" s="2" t="s">
        <v>23</v>
      </c>
      <c r="D2266" s="2" t="s">
        <v>4191</v>
      </c>
      <c r="E2266" s="2" t="s">
        <v>2895</v>
      </c>
      <c r="F2266" s="2" t="s">
        <v>2895</v>
      </c>
      <c r="G2266" s="2"/>
      <c r="H2266" s="2" t="s">
        <v>1344</v>
      </c>
      <c r="I2266" s="25">
        <v>0.1</v>
      </c>
      <c r="J2266" s="2" t="s">
        <v>27</v>
      </c>
      <c r="K2266" s="2" t="s">
        <v>28</v>
      </c>
      <c r="L2266" s="2" t="s">
        <v>1769</v>
      </c>
      <c r="M2266" s="2" t="s">
        <v>29</v>
      </c>
      <c r="N2266" s="2" t="s">
        <v>30</v>
      </c>
      <c r="O2266" s="2" t="s">
        <v>2879</v>
      </c>
      <c r="P2266" s="2" t="s">
        <v>2880</v>
      </c>
      <c r="Q2266" s="2"/>
      <c r="R2266" s="2"/>
      <c r="S2266" s="2"/>
      <c r="T2266" s="2"/>
      <c r="U2266" s="4">
        <v>150000</v>
      </c>
      <c r="V2266" s="4">
        <f t="shared" si="100"/>
        <v>168000.00000000003</v>
      </c>
      <c r="W2266" s="2" t="s">
        <v>34</v>
      </c>
      <c r="X2266" s="2">
        <v>2013</v>
      </c>
      <c r="Y2266" s="2"/>
    </row>
    <row r="2267" spans="2:34" ht="63.75" x14ac:dyDescent="0.2">
      <c r="B2267" s="2" t="s">
        <v>2896</v>
      </c>
      <c r="C2267" s="2" t="s">
        <v>23</v>
      </c>
      <c r="D2267" s="2" t="s">
        <v>4190</v>
      </c>
      <c r="E2267" s="2" t="s">
        <v>2897</v>
      </c>
      <c r="F2267" s="2" t="s">
        <v>2897</v>
      </c>
      <c r="G2267" s="2"/>
      <c r="H2267" s="2" t="s">
        <v>1344</v>
      </c>
      <c r="I2267" s="25">
        <v>0.1</v>
      </c>
      <c r="J2267" s="2" t="s">
        <v>27</v>
      </c>
      <c r="K2267" s="2" t="s">
        <v>28</v>
      </c>
      <c r="L2267" s="2" t="s">
        <v>1769</v>
      </c>
      <c r="M2267" s="2" t="s">
        <v>155</v>
      </c>
      <c r="N2267" s="2" t="s">
        <v>30</v>
      </c>
      <c r="O2267" s="2" t="s">
        <v>2879</v>
      </c>
      <c r="P2267" s="2" t="s">
        <v>2880</v>
      </c>
      <c r="Q2267" s="2"/>
      <c r="R2267" s="2"/>
      <c r="S2267" s="2"/>
      <c r="T2267" s="2"/>
      <c r="U2267" s="4">
        <v>120000</v>
      </c>
      <c r="V2267" s="4">
        <f t="shared" si="100"/>
        <v>134400</v>
      </c>
      <c r="W2267" s="2" t="s">
        <v>34</v>
      </c>
      <c r="X2267" s="2">
        <v>2013</v>
      </c>
      <c r="Y2267" s="2"/>
    </row>
    <row r="2268" spans="2:34" ht="63.75" x14ac:dyDescent="0.2">
      <c r="B2268" s="2" t="s">
        <v>2898</v>
      </c>
      <c r="C2268" s="2" t="s">
        <v>23</v>
      </c>
      <c r="D2268" s="2" t="s">
        <v>4180</v>
      </c>
      <c r="E2268" s="2" t="s">
        <v>2899</v>
      </c>
      <c r="F2268" s="2" t="s">
        <v>2899</v>
      </c>
      <c r="G2268" s="2"/>
      <c r="H2268" s="2" t="s">
        <v>26</v>
      </c>
      <c r="I2268" s="25">
        <v>0.1</v>
      </c>
      <c r="J2268" s="2" t="s">
        <v>27</v>
      </c>
      <c r="K2268" s="2" t="s">
        <v>28</v>
      </c>
      <c r="L2268" s="2" t="s">
        <v>1769</v>
      </c>
      <c r="M2268" s="2" t="s">
        <v>155</v>
      </c>
      <c r="N2268" s="2" t="s">
        <v>30</v>
      </c>
      <c r="O2268" s="2" t="s">
        <v>2879</v>
      </c>
      <c r="P2268" s="2" t="s">
        <v>2880</v>
      </c>
      <c r="Q2268" s="2"/>
      <c r="R2268" s="2"/>
      <c r="S2268" s="2"/>
      <c r="T2268" s="2"/>
      <c r="U2268" s="4">
        <v>67000</v>
      </c>
      <c r="V2268" s="4">
        <f t="shared" si="100"/>
        <v>75040</v>
      </c>
      <c r="W2268" s="2" t="s">
        <v>34</v>
      </c>
      <c r="X2268" s="2">
        <v>2013</v>
      </c>
      <c r="Y2268" s="2"/>
    </row>
    <row r="2269" spans="2:34" ht="63.75" x14ac:dyDescent="0.2">
      <c r="B2269" s="2" t="s">
        <v>2900</v>
      </c>
      <c r="C2269" s="2" t="s">
        <v>23</v>
      </c>
      <c r="D2269" s="2" t="s">
        <v>4174</v>
      </c>
      <c r="E2269" s="2" t="s">
        <v>2901</v>
      </c>
      <c r="F2269" s="2" t="s">
        <v>2901</v>
      </c>
      <c r="G2269" s="2"/>
      <c r="H2269" s="2" t="s">
        <v>1344</v>
      </c>
      <c r="I2269" s="25">
        <v>0.1</v>
      </c>
      <c r="J2269" s="2" t="s">
        <v>27</v>
      </c>
      <c r="K2269" s="2" t="s">
        <v>28</v>
      </c>
      <c r="L2269" s="2" t="s">
        <v>1769</v>
      </c>
      <c r="M2269" s="2" t="s">
        <v>517</v>
      </c>
      <c r="N2269" s="2" t="s">
        <v>30</v>
      </c>
      <c r="O2269" s="2" t="s">
        <v>2879</v>
      </c>
      <c r="P2269" s="2" t="s">
        <v>2880</v>
      </c>
      <c r="Q2269" s="2"/>
      <c r="R2269" s="2"/>
      <c r="S2269" s="2"/>
      <c r="T2269" s="2"/>
      <c r="U2269" s="4">
        <v>250000</v>
      </c>
      <c r="V2269" s="4">
        <f t="shared" si="100"/>
        <v>280000</v>
      </c>
      <c r="W2269" s="2" t="s">
        <v>34</v>
      </c>
      <c r="X2269" s="2">
        <v>2013</v>
      </c>
      <c r="Y2269" s="2"/>
    </row>
    <row r="2270" spans="2:34" ht="63.75" x14ac:dyDescent="0.2">
      <c r="B2270" s="2" t="s">
        <v>2902</v>
      </c>
      <c r="C2270" s="2" t="s">
        <v>23</v>
      </c>
      <c r="D2270" s="2" t="s">
        <v>4174</v>
      </c>
      <c r="E2270" s="2" t="s">
        <v>2901</v>
      </c>
      <c r="F2270" s="2" t="s">
        <v>2901</v>
      </c>
      <c r="G2270" s="2"/>
      <c r="H2270" s="2" t="s">
        <v>1344</v>
      </c>
      <c r="I2270" s="25">
        <v>0.1</v>
      </c>
      <c r="J2270" s="2" t="s">
        <v>27</v>
      </c>
      <c r="K2270" s="2" t="s">
        <v>28</v>
      </c>
      <c r="L2270" s="2" t="s">
        <v>1769</v>
      </c>
      <c r="M2270" s="2" t="s">
        <v>3962</v>
      </c>
      <c r="N2270" s="2" t="s">
        <v>30</v>
      </c>
      <c r="O2270" s="2" t="s">
        <v>2879</v>
      </c>
      <c r="P2270" s="2" t="s">
        <v>2880</v>
      </c>
      <c r="Q2270" s="2"/>
      <c r="R2270" s="2"/>
      <c r="S2270" s="2"/>
      <c r="T2270" s="2"/>
      <c r="U2270" s="4">
        <v>250000</v>
      </c>
      <c r="V2270" s="4">
        <f t="shared" si="100"/>
        <v>280000</v>
      </c>
      <c r="W2270" s="2" t="s">
        <v>34</v>
      </c>
      <c r="X2270" s="2">
        <v>2013</v>
      </c>
      <c r="Y2270" s="2"/>
    </row>
    <row r="2271" spans="2:34" s="63" customFormat="1" ht="114.75" x14ac:dyDescent="0.2">
      <c r="B2271" s="64" t="s">
        <v>2903</v>
      </c>
      <c r="C2271" s="64" t="s">
        <v>23</v>
      </c>
      <c r="D2271" s="64" t="s">
        <v>2904</v>
      </c>
      <c r="E2271" s="64" t="s">
        <v>2905</v>
      </c>
      <c r="F2271" s="64" t="s">
        <v>2906</v>
      </c>
      <c r="G2271" s="64"/>
      <c r="H2271" s="64" t="s">
        <v>959</v>
      </c>
      <c r="I2271" s="65">
        <v>0.9</v>
      </c>
      <c r="J2271" s="64" t="s">
        <v>27</v>
      </c>
      <c r="K2271" s="64" t="s">
        <v>28</v>
      </c>
      <c r="L2271" s="64" t="s">
        <v>1268</v>
      </c>
      <c r="M2271" s="64" t="s">
        <v>29</v>
      </c>
      <c r="N2271" s="64" t="s">
        <v>30</v>
      </c>
      <c r="O2271" s="64" t="s">
        <v>2907</v>
      </c>
      <c r="P2271" s="64" t="s">
        <v>1885</v>
      </c>
      <c r="Q2271" s="64"/>
      <c r="R2271" s="64"/>
      <c r="S2271" s="64"/>
      <c r="T2271" s="64"/>
      <c r="U2271" s="66">
        <v>0</v>
      </c>
      <c r="V2271" s="66">
        <f t="shared" si="100"/>
        <v>0</v>
      </c>
      <c r="W2271" s="64" t="s">
        <v>34</v>
      </c>
      <c r="X2271" s="64">
        <v>2013</v>
      </c>
      <c r="Y2271" s="64"/>
      <c r="Z2271" s="170"/>
      <c r="AA2271" s="170"/>
      <c r="AB2271" s="170"/>
      <c r="AC2271" s="170"/>
      <c r="AD2271" s="170"/>
      <c r="AE2271" s="170"/>
      <c r="AF2271" s="170"/>
      <c r="AG2271" s="170"/>
      <c r="AH2271" s="170"/>
    </row>
    <row r="2272" spans="2:34" ht="66" customHeight="1" x14ac:dyDescent="0.2">
      <c r="B2272" s="2" t="s">
        <v>4720</v>
      </c>
      <c r="C2272" s="2" t="s">
        <v>23</v>
      </c>
      <c r="D2272" s="2" t="s">
        <v>2904</v>
      </c>
      <c r="E2272" s="2" t="s">
        <v>2905</v>
      </c>
      <c r="F2272" s="2" t="s">
        <v>2906</v>
      </c>
      <c r="G2272" s="2"/>
      <c r="H2272" s="2" t="s">
        <v>4513</v>
      </c>
      <c r="I2272" s="25">
        <v>0.9</v>
      </c>
      <c r="J2272" s="2" t="s">
        <v>27</v>
      </c>
      <c r="K2272" s="2" t="s">
        <v>28</v>
      </c>
      <c r="L2272" s="2" t="s">
        <v>4199</v>
      </c>
      <c r="M2272" s="2" t="s">
        <v>29</v>
      </c>
      <c r="N2272" s="2" t="s">
        <v>30</v>
      </c>
      <c r="O2272" s="2" t="s">
        <v>2907</v>
      </c>
      <c r="P2272" s="2" t="s">
        <v>1885</v>
      </c>
      <c r="Q2272" s="2"/>
      <c r="R2272" s="2"/>
      <c r="S2272" s="2"/>
      <c r="T2272" s="2"/>
      <c r="U2272" s="4">
        <v>1092000</v>
      </c>
      <c r="V2272" s="4">
        <f t="shared" si="100"/>
        <v>1223040</v>
      </c>
      <c r="W2272" s="2" t="s">
        <v>34</v>
      </c>
      <c r="X2272" s="2">
        <v>2013</v>
      </c>
      <c r="Y2272" s="2" t="s">
        <v>4721</v>
      </c>
    </row>
    <row r="2273" spans="2:34" s="63" customFormat="1" ht="114.75" x14ac:dyDescent="0.2">
      <c r="B2273" s="64" t="s">
        <v>2908</v>
      </c>
      <c r="C2273" s="64" t="s">
        <v>23</v>
      </c>
      <c r="D2273" s="64" t="s">
        <v>2904</v>
      </c>
      <c r="E2273" s="64" t="s">
        <v>2905</v>
      </c>
      <c r="F2273" s="64" t="s">
        <v>2906</v>
      </c>
      <c r="G2273" s="64"/>
      <c r="H2273" s="64" t="s">
        <v>959</v>
      </c>
      <c r="I2273" s="65">
        <v>0.9</v>
      </c>
      <c r="J2273" s="64" t="s">
        <v>27</v>
      </c>
      <c r="K2273" s="64" t="s">
        <v>28</v>
      </c>
      <c r="L2273" s="64" t="s">
        <v>1268</v>
      </c>
      <c r="M2273" s="64" t="s">
        <v>188</v>
      </c>
      <c r="N2273" s="64" t="s">
        <v>30</v>
      </c>
      <c r="O2273" s="64" t="s">
        <v>2907</v>
      </c>
      <c r="P2273" s="64" t="s">
        <v>1885</v>
      </c>
      <c r="Q2273" s="64"/>
      <c r="R2273" s="64"/>
      <c r="S2273" s="64"/>
      <c r="T2273" s="64"/>
      <c r="U2273" s="66">
        <v>0</v>
      </c>
      <c r="V2273" s="66">
        <f t="shared" si="100"/>
        <v>0</v>
      </c>
      <c r="W2273" s="64" t="s">
        <v>34</v>
      </c>
      <c r="X2273" s="64">
        <v>2013</v>
      </c>
      <c r="Y2273" s="64"/>
      <c r="Z2273" s="170"/>
      <c r="AA2273" s="170"/>
      <c r="AB2273" s="170"/>
      <c r="AC2273" s="170"/>
      <c r="AD2273" s="170"/>
      <c r="AE2273" s="170"/>
      <c r="AF2273" s="170"/>
      <c r="AG2273" s="170"/>
      <c r="AH2273" s="170"/>
    </row>
    <row r="2274" spans="2:34" ht="114.75" x14ac:dyDescent="0.2">
      <c r="B2274" s="2" t="s">
        <v>4722</v>
      </c>
      <c r="C2274" s="2" t="s">
        <v>23</v>
      </c>
      <c r="D2274" s="2" t="s">
        <v>2904</v>
      </c>
      <c r="E2274" s="2" t="s">
        <v>2905</v>
      </c>
      <c r="F2274" s="2" t="s">
        <v>2906</v>
      </c>
      <c r="G2274" s="2"/>
      <c r="H2274" s="2" t="s">
        <v>4513</v>
      </c>
      <c r="I2274" s="25">
        <v>0.9</v>
      </c>
      <c r="J2274" s="2" t="s">
        <v>27</v>
      </c>
      <c r="K2274" s="2" t="s">
        <v>28</v>
      </c>
      <c r="L2274" s="2" t="s">
        <v>4199</v>
      </c>
      <c r="M2274" s="2" t="s">
        <v>188</v>
      </c>
      <c r="N2274" s="2" t="s">
        <v>30</v>
      </c>
      <c r="O2274" s="2" t="s">
        <v>2907</v>
      </c>
      <c r="P2274" s="2" t="s">
        <v>1885</v>
      </c>
      <c r="Q2274" s="2"/>
      <c r="R2274" s="2"/>
      <c r="S2274" s="2"/>
      <c r="T2274" s="2"/>
      <c r="U2274" s="4">
        <v>312000</v>
      </c>
      <c r="V2274" s="4">
        <f t="shared" si="100"/>
        <v>349440.00000000006</v>
      </c>
      <c r="W2274" s="2" t="s">
        <v>34</v>
      </c>
      <c r="X2274" s="2">
        <v>2013</v>
      </c>
      <c r="Y2274" s="2" t="s">
        <v>4721</v>
      </c>
    </row>
    <row r="2275" spans="2:34" s="63" customFormat="1" ht="114.75" x14ac:dyDescent="0.2">
      <c r="B2275" s="64" t="s">
        <v>2909</v>
      </c>
      <c r="C2275" s="64" t="s">
        <v>23</v>
      </c>
      <c r="D2275" s="64" t="s">
        <v>2904</v>
      </c>
      <c r="E2275" s="64" t="s">
        <v>2905</v>
      </c>
      <c r="F2275" s="64" t="s">
        <v>2906</v>
      </c>
      <c r="G2275" s="64"/>
      <c r="H2275" s="64" t="s">
        <v>959</v>
      </c>
      <c r="I2275" s="65">
        <v>0.9</v>
      </c>
      <c r="J2275" s="64" t="s">
        <v>27</v>
      </c>
      <c r="K2275" s="64" t="s">
        <v>28</v>
      </c>
      <c r="L2275" s="64" t="s">
        <v>1268</v>
      </c>
      <c r="M2275" s="64" t="s">
        <v>155</v>
      </c>
      <c r="N2275" s="64" t="s">
        <v>30</v>
      </c>
      <c r="O2275" s="64" t="s">
        <v>2907</v>
      </c>
      <c r="P2275" s="64" t="s">
        <v>1885</v>
      </c>
      <c r="Q2275" s="64"/>
      <c r="R2275" s="64"/>
      <c r="S2275" s="64"/>
      <c r="T2275" s="64"/>
      <c r="U2275" s="66">
        <v>0</v>
      </c>
      <c r="V2275" s="66">
        <f t="shared" si="100"/>
        <v>0</v>
      </c>
      <c r="W2275" s="64" t="s">
        <v>34</v>
      </c>
      <c r="X2275" s="64">
        <v>2013</v>
      </c>
      <c r="Y2275" s="64"/>
      <c r="Z2275" s="170"/>
      <c r="AA2275" s="170"/>
      <c r="AB2275" s="170"/>
      <c r="AC2275" s="170"/>
      <c r="AD2275" s="170"/>
      <c r="AE2275" s="170"/>
      <c r="AF2275" s="170"/>
      <c r="AG2275" s="170"/>
      <c r="AH2275" s="170"/>
    </row>
    <row r="2276" spans="2:34" ht="114.75" x14ac:dyDescent="0.2">
      <c r="B2276" s="2" t="s">
        <v>4723</v>
      </c>
      <c r="C2276" s="2" t="s">
        <v>23</v>
      </c>
      <c r="D2276" s="2" t="s">
        <v>2904</v>
      </c>
      <c r="E2276" s="2" t="s">
        <v>2905</v>
      </c>
      <c r="F2276" s="2" t="s">
        <v>2906</v>
      </c>
      <c r="G2276" s="2"/>
      <c r="H2276" s="2" t="s">
        <v>4513</v>
      </c>
      <c r="I2276" s="25">
        <v>0.9</v>
      </c>
      <c r="J2276" s="2" t="s">
        <v>27</v>
      </c>
      <c r="K2276" s="2" t="s">
        <v>28</v>
      </c>
      <c r="L2276" s="2" t="s">
        <v>4199</v>
      </c>
      <c r="M2276" s="2" t="s">
        <v>155</v>
      </c>
      <c r="N2276" s="2" t="s">
        <v>30</v>
      </c>
      <c r="O2276" s="2" t="s">
        <v>2907</v>
      </c>
      <c r="P2276" s="2" t="s">
        <v>1885</v>
      </c>
      <c r="Q2276" s="2"/>
      <c r="R2276" s="2"/>
      <c r="S2276" s="2"/>
      <c r="T2276" s="2"/>
      <c r="U2276" s="4">
        <v>156000</v>
      </c>
      <c r="V2276" s="4">
        <f t="shared" si="100"/>
        <v>174720.00000000003</v>
      </c>
      <c r="W2276" s="2" t="s">
        <v>34</v>
      </c>
      <c r="X2276" s="2">
        <v>2013</v>
      </c>
      <c r="Y2276" s="2" t="s">
        <v>4721</v>
      </c>
    </row>
    <row r="2277" spans="2:34" s="63" customFormat="1" ht="114.75" x14ac:dyDescent="0.2">
      <c r="B2277" s="64" t="s">
        <v>2910</v>
      </c>
      <c r="C2277" s="64" t="s">
        <v>23</v>
      </c>
      <c r="D2277" s="64" t="s">
        <v>2904</v>
      </c>
      <c r="E2277" s="64" t="s">
        <v>2905</v>
      </c>
      <c r="F2277" s="64" t="s">
        <v>2906</v>
      </c>
      <c r="G2277" s="64"/>
      <c r="H2277" s="64" t="s">
        <v>959</v>
      </c>
      <c r="I2277" s="65">
        <v>0.9</v>
      </c>
      <c r="J2277" s="64" t="s">
        <v>27</v>
      </c>
      <c r="K2277" s="64" t="s">
        <v>28</v>
      </c>
      <c r="L2277" s="64" t="s">
        <v>1268</v>
      </c>
      <c r="M2277" s="64" t="s">
        <v>254</v>
      </c>
      <c r="N2277" s="64" t="s">
        <v>30</v>
      </c>
      <c r="O2277" s="64" t="s">
        <v>2907</v>
      </c>
      <c r="P2277" s="64" t="s">
        <v>1885</v>
      </c>
      <c r="Q2277" s="64"/>
      <c r="R2277" s="64"/>
      <c r="S2277" s="64"/>
      <c r="T2277" s="64"/>
      <c r="U2277" s="66">
        <v>0</v>
      </c>
      <c r="V2277" s="66">
        <f t="shared" si="100"/>
        <v>0</v>
      </c>
      <c r="W2277" s="64" t="s">
        <v>34</v>
      </c>
      <c r="X2277" s="64">
        <v>2013</v>
      </c>
      <c r="Y2277" s="64"/>
      <c r="Z2277" s="170"/>
      <c r="AA2277" s="170"/>
      <c r="AB2277" s="170"/>
      <c r="AC2277" s="170"/>
      <c r="AD2277" s="170"/>
      <c r="AE2277" s="170"/>
      <c r="AF2277" s="170"/>
      <c r="AG2277" s="170"/>
      <c r="AH2277" s="170"/>
    </row>
    <row r="2278" spans="2:34" ht="114.75" x14ac:dyDescent="0.2">
      <c r="B2278" s="2" t="s">
        <v>4724</v>
      </c>
      <c r="C2278" s="2" t="s">
        <v>23</v>
      </c>
      <c r="D2278" s="2" t="s">
        <v>2904</v>
      </c>
      <c r="E2278" s="2" t="s">
        <v>2905</v>
      </c>
      <c r="F2278" s="2" t="s">
        <v>2906</v>
      </c>
      <c r="G2278" s="2"/>
      <c r="H2278" s="2" t="s">
        <v>4513</v>
      </c>
      <c r="I2278" s="25">
        <v>0.9</v>
      </c>
      <c r="J2278" s="2" t="s">
        <v>27</v>
      </c>
      <c r="K2278" s="2" t="s">
        <v>28</v>
      </c>
      <c r="L2278" s="2" t="s">
        <v>4199</v>
      </c>
      <c r="M2278" s="2" t="s">
        <v>254</v>
      </c>
      <c r="N2278" s="2" t="s">
        <v>30</v>
      </c>
      <c r="O2278" s="2" t="s">
        <v>2907</v>
      </c>
      <c r="P2278" s="2" t="s">
        <v>1885</v>
      </c>
      <c r="Q2278" s="2"/>
      <c r="R2278" s="2"/>
      <c r="S2278" s="2"/>
      <c r="T2278" s="2"/>
      <c r="U2278" s="4">
        <v>156000</v>
      </c>
      <c r="V2278" s="4">
        <f t="shared" si="100"/>
        <v>174720.00000000003</v>
      </c>
      <c r="W2278" s="2" t="s">
        <v>34</v>
      </c>
      <c r="X2278" s="2">
        <v>2013</v>
      </c>
      <c r="Y2278" s="2" t="s">
        <v>4721</v>
      </c>
    </row>
    <row r="2279" spans="2:34" s="63" customFormat="1" ht="114.75" x14ac:dyDescent="0.2">
      <c r="B2279" s="64" t="s">
        <v>2911</v>
      </c>
      <c r="C2279" s="64" t="s">
        <v>23</v>
      </c>
      <c r="D2279" s="64" t="s">
        <v>2904</v>
      </c>
      <c r="E2279" s="64" t="s">
        <v>2905</v>
      </c>
      <c r="F2279" s="64" t="s">
        <v>2906</v>
      </c>
      <c r="G2279" s="64"/>
      <c r="H2279" s="64" t="s">
        <v>959</v>
      </c>
      <c r="I2279" s="65">
        <v>0.9</v>
      </c>
      <c r="J2279" s="64" t="s">
        <v>27</v>
      </c>
      <c r="K2279" s="64" t="s">
        <v>28</v>
      </c>
      <c r="L2279" s="64" t="s">
        <v>1268</v>
      </c>
      <c r="M2279" s="64" t="s">
        <v>319</v>
      </c>
      <c r="N2279" s="64" t="s">
        <v>30</v>
      </c>
      <c r="O2279" s="64" t="s">
        <v>2912</v>
      </c>
      <c r="P2279" s="64" t="s">
        <v>1885</v>
      </c>
      <c r="Q2279" s="64"/>
      <c r="R2279" s="64"/>
      <c r="S2279" s="64"/>
      <c r="T2279" s="64"/>
      <c r="U2279" s="66">
        <v>0</v>
      </c>
      <c r="V2279" s="66">
        <f t="shared" si="100"/>
        <v>0</v>
      </c>
      <c r="W2279" s="64" t="s">
        <v>34</v>
      </c>
      <c r="X2279" s="64">
        <v>2013</v>
      </c>
      <c r="Y2279" s="64"/>
      <c r="Z2279" s="170"/>
      <c r="AA2279" s="170"/>
      <c r="AB2279" s="170"/>
      <c r="AC2279" s="170"/>
      <c r="AD2279" s="170"/>
      <c r="AE2279" s="170"/>
      <c r="AF2279" s="170"/>
      <c r="AG2279" s="170"/>
      <c r="AH2279" s="170"/>
    </row>
    <row r="2280" spans="2:34" ht="114.75" x14ac:dyDescent="0.2">
      <c r="B2280" s="2" t="s">
        <v>4725</v>
      </c>
      <c r="C2280" s="2" t="s">
        <v>23</v>
      </c>
      <c r="D2280" s="2" t="s">
        <v>2904</v>
      </c>
      <c r="E2280" s="2" t="s">
        <v>2905</v>
      </c>
      <c r="F2280" s="2" t="s">
        <v>2906</v>
      </c>
      <c r="G2280" s="2"/>
      <c r="H2280" s="2" t="s">
        <v>4513</v>
      </c>
      <c r="I2280" s="25">
        <v>0.9</v>
      </c>
      <c r="J2280" s="2" t="s">
        <v>27</v>
      </c>
      <c r="K2280" s="2" t="s">
        <v>28</v>
      </c>
      <c r="L2280" s="2" t="s">
        <v>4199</v>
      </c>
      <c r="M2280" s="2" t="s">
        <v>319</v>
      </c>
      <c r="N2280" s="2" t="s">
        <v>30</v>
      </c>
      <c r="O2280" s="2" t="s">
        <v>2912</v>
      </c>
      <c r="P2280" s="2" t="s">
        <v>1885</v>
      </c>
      <c r="Q2280" s="2"/>
      <c r="R2280" s="2"/>
      <c r="S2280" s="2"/>
      <c r="T2280" s="2"/>
      <c r="U2280" s="4">
        <v>156000</v>
      </c>
      <c r="V2280" s="4">
        <f t="shared" si="100"/>
        <v>174720.00000000003</v>
      </c>
      <c r="W2280" s="2" t="s">
        <v>34</v>
      </c>
      <c r="X2280" s="2">
        <v>2013</v>
      </c>
      <c r="Y2280" s="2" t="s">
        <v>4721</v>
      </c>
    </row>
    <row r="2281" spans="2:34" ht="114.75" x14ac:dyDescent="0.2">
      <c r="B2281" s="2" t="s">
        <v>2913</v>
      </c>
      <c r="C2281" s="2" t="s">
        <v>23</v>
      </c>
      <c r="D2281" s="2" t="s">
        <v>4161</v>
      </c>
      <c r="E2281" s="2" t="s">
        <v>2914</v>
      </c>
      <c r="F2281" s="2" t="s">
        <v>2915</v>
      </c>
      <c r="G2281" s="2"/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29</v>
      </c>
      <c r="N2281" s="2" t="s">
        <v>30</v>
      </c>
      <c r="O2281" s="2" t="s">
        <v>2912</v>
      </c>
      <c r="P2281" s="2" t="s">
        <v>1885</v>
      </c>
      <c r="Q2281" s="2"/>
      <c r="R2281" s="2"/>
      <c r="S2281" s="2"/>
      <c r="T2281" s="2"/>
      <c r="U2281" s="4">
        <v>576000</v>
      </c>
      <c r="V2281" s="4">
        <f t="shared" si="100"/>
        <v>645120.00000000012</v>
      </c>
      <c r="W2281" s="2" t="s">
        <v>34</v>
      </c>
      <c r="X2281" s="2">
        <v>2013</v>
      </c>
      <c r="Y2281" s="2"/>
    </row>
    <row r="2282" spans="2:34" ht="114.75" x14ac:dyDescent="0.2">
      <c r="B2282" s="2" t="s">
        <v>2916</v>
      </c>
      <c r="C2282" s="2" t="s">
        <v>23</v>
      </c>
      <c r="D2282" s="2" t="s">
        <v>4161</v>
      </c>
      <c r="E2282" s="2" t="s">
        <v>2914</v>
      </c>
      <c r="F2282" s="2" t="s">
        <v>2915</v>
      </c>
      <c r="G2282" s="2"/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188</v>
      </c>
      <c r="N2282" s="2" t="s">
        <v>30</v>
      </c>
      <c r="O2282" s="2" t="s">
        <v>2912</v>
      </c>
      <c r="P2282" s="2" t="s">
        <v>1885</v>
      </c>
      <c r="Q2282" s="2"/>
      <c r="R2282" s="2"/>
      <c r="S2282" s="2"/>
      <c r="T2282" s="2"/>
      <c r="U2282" s="4">
        <v>144000</v>
      </c>
      <c r="V2282" s="4">
        <f t="shared" si="100"/>
        <v>161280.00000000003</v>
      </c>
      <c r="W2282" s="2" t="s">
        <v>34</v>
      </c>
      <c r="X2282" s="2">
        <v>2013</v>
      </c>
      <c r="Y2282" s="2"/>
    </row>
    <row r="2283" spans="2:34" ht="114.75" x14ac:dyDescent="0.2">
      <c r="B2283" s="2" t="s">
        <v>2917</v>
      </c>
      <c r="C2283" s="2" t="s">
        <v>23</v>
      </c>
      <c r="D2283" s="2" t="s">
        <v>4161</v>
      </c>
      <c r="E2283" s="2" t="s">
        <v>2914</v>
      </c>
      <c r="F2283" s="2" t="s">
        <v>2915</v>
      </c>
      <c r="G2283" s="2"/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155</v>
      </c>
      <c r="N2283" s="2" t="s">
        <v>30</v>
      </c>
      <c r="O2283" s="2" t="s">
        <v>2912</v>
      </c>
      <c r="P2283" s="2" t="s">
        <v>1885</v>
      </c>
      <c r="Q2283" s="2"/>
      <c r="R2283" s="2"/>
      <c r="S2283" s="2"/>
      <c r="T2283" s="2"/>
      <c r="U2283" s="4">
        <v>144000</v>
      </c>
      <c r="V2283" s="4">
        <f t="shared" si="100"/>
        <v>161280.00000000003</v>
      </c>
      <c r="W2283" s="2" t="s">
        <v>34</v>
      </c>
      <c r="X2283" s="2">
        <v>2013</v>
      </c>
      <c r="Y2283" s="2"/>
    </row>
    <row r="2284" spans="2:34" ht="114.75" x14ac:dyDescent="0.2">
      <c r="B2284" s="2" t="s">
        <v>2918</v>
      </c>
      <c r="C2284" s="2" t="s">
        <v>23</v>
      </c>
      <c r="D2284" s="2" t="s">
        <v>4161</v>
      </c>
      <c r="E2284" s="2" t="s">
        <v>2914</v>
      </c>
      <c r="F2284" s="2" t="s">
        <v>2915</v>
      </c>
      <c r="G2284" s="2"/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221</v>
      </c>
      <c r="N2284" s="2" t="s">
        <v>30</v>
      </c>
      <c r="O2284" s="2" t="s">
        <v>2912</v>
      </c>
      <c r="P2284" s="2" t="s">
        <v>1885</v>
      </c>
      <c r="Q2284" s="2"/>
      <c r="R2284" s="2"/>
      <c r="S2284" s="2"/>
      <c r="T2284" s="2"/>
      <c r="U2284" s="4">
        <v>144000</v>
      </c>
      <c r="V2284" s="4">
        <f t="shared" si="100"/>
        <v>161280.00000000003</v>
      </c>
      <c r="W2284" s="2" t="s">
        <v>34</v>
      </c>
      <c r="X2284" s="2">
        <v>2013</v>
      </c>
      <c r="Y2284" s="2"/>
    </row>
    <row r="2285" spans="2:34" ht="114.75" x14ac:dyDescent="0.2">
      <c r="B2285" s="2" t="s">
        <v>2919</v>
      </c>
      <c r="C2285" s="2" t="s">
        <v>23</v>
      </c>
      <c r="D2285" s="2" t="s">
        <v>4161</v>
      </c>
      <c r="E2285" s="2" t="s">
        <v>2914</v>
      </c>
      <c r="F2285" s="2" t="s">
        <v>2915</v>
      </c>
      <c r="G2285" s="2"/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2912</v>
      </c>
      <c r="P2285" s="2" t="s">
        <v>1885</v>
      </c>
      <c r="Q2285" s="2"/>
      <c r="R2285" s="2"/>
      <c r="S2285" s="2"/>
      <c r="T2285" s="2"/>
      <c r="U2285" s="4">
        <v>144000</v>
      </c>
      <c r="V2285" s="4">
        <f t="shared" si="100"/>
        <v>161280.00000000003</v>
      </c>
      <c r="W2285" s="2" t="s">
        <v>34</v>
      </c>
      <c r="X2285" s="2">
        <v>2013</v>
      </c>
      <c r="Y2285" s="2"/>
    </row>
    <row r="2286" spans="2:34" ht="114.75" x14ac:dyDescent="0.2">
      <c r="B2286" s="2" t="s">
        <v>2920</v>
      </c>
      <c r="C2286" s="2" t="s">
        <v>23</v>
      </c>
      <c r="D2286" s="2" t="s">
        <v>4161</v>
      </c>
      <c r="E2286" s="2" t="s">
        <v>2914</v>
      </c>
      <c r="F2286" s="2" t="s">
        <v>2915</v>
      </c>
      <c r="G2286" s="2"/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484</v>
      </c>
      <c r="N2286" s="2" t="s">
        <v>30</v>
      </c>
      <c r="O2286" s="2" t="s">
        <v>2912</v>
      </c>
      <c r="P2286" s="2" t="s">
        <v>1885</v>
      </c>
      <c r="Q2286" s="2"/>
      <c r="R2286" s="2"/>
      <c r="S2286" s="2"/>
      <c r="T2286" s="2"/>
      <c r="U2286" s="4">
        <v>144000</v>
      </c>
      <c r="V2286" s="4">
        <f t="shared" si="100"/>
        <v>161280.00000000003</v>
      </c>
      <c r="W2286" s="2" t="s">
        <v>34</v>
      </c>
      <c r="X2286" s="2">
        <v>2013</v>
      </c>
      <c r="Y2286" s="2"/>
    </row>
    <row r="2287" spans="2:34" ht="114.75" x14ac:dyDescent="0.2">
      <c r="B2287" s="2" t="s">
        <v>2921</v>
      </c>
      <c r="C2287" s="2" t="s">
        <v>23</v>
      </c>
      <c r="D2287" s="2" t="s">
        <v>4161</v>
      </c>
      <c r="E2287" s="2" t="s">
        <v>2914</v>
      </c>
      <c r="F2287" s="2" t="s">
        <v>2915</v>
      </c>
      <c r="G2287" s="2"/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254</v>
      </c>
      <c r="N2287" s="2" t="s">
        <v>30</v>
      </c>
      <c r="O2287" s="2" t="s">
        <v>2912</v>
      </c>
      <c r="P2287" s="2" t="s">
        <v>1885</v>
      </c>
      <c r="Q2287" s="2"/>
      <c r="R2287" s="2"/>
      <c r="S2287" s="2"/>
      <c r="T2287" s="2"/>
      <c r="U2287" s="4">
        <v>144000</v>
      </c>
      <c r="V2287" s="4">
        <f t="shared" si="100"/>
        <v>161280.00000000003</v>
      </c>
      <c r="W2287" s="2" t="s">
        <v>34</v>
      </c>
      <c r="X2287" s="2">
        <v>2013</v>
      </c>
      <c r="Y2287" s="2"/>
    </row>
    <row r="2288" spans="2:34" ht="114.75" x14ac:dyDescent="0.2">
      <c r="B2288" s="2" t="s">
        <v>2922</v>
      </c>
      <c r="C2288" s="2" t="s">
        <v>23</v>
      </c>
      <c r="D2288" s="2" t="s">
        <v>4161</v>
      </c>
      <c r="E2288" s="2" t="s">
        <v>2914</v>
      </c>
      <c r="F2288" s="2" t="s">
        <v>2915</v>
      </c>
      <c r="G2288" s="2"/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385</v>
      </c>
      <c r="N2288" s="2" t="s">
        <v>30</v>
      </c>
      <c r="O2288" s="2" t="s">
        <v>2912</v>
      </c>
      <c r="P2288" s="2" t="s">
        <v>1885</v>
      </c>
      <c r="Q2288" s="2"/>
      <c r="R2288" s="2"/>
      <c r="S2288" s="2"/>
      <c r="T2288" s="2"/>
      <c r="U2288" s="4">
        <v>144000</v>
      </c>
      <c r="V2288" s="4">
        <f t="shared" si="100"/>
        <v>161280.00000000003</v>
      </c>
      <c r="W2288" s="2" t="s">
        <v>34</v>
      </c>
      <c r="X2288" s="2">
        <v>2013</v>
      </c>
      <c r="Y2288" s="2"/>
    </row>
    <row r="2289" spans="2:25" ht="114.75" x14ac:dyDescent="0.2">
      <c r="B2289" s="2" t="s">
        <v>2923</v>
      </c>
      <c r="C2289" s="2" t="s">
        <v>23</v>
      </c>
      <c r="D2289" s="2" t="s">
        <v>4161</v>
      </c>
      <c r="E2289" s="2" t="s">
        <v>2914</v>
      </c>
      <c r="F2289" s="2" t="s">
        <v>2915</v>
      </c>
      <c r="G2289" s="2"/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451</v>
      </c>
      <c r="N2289" s="2" t="s">
        <v>30</v>
      </c>
      <c r="O2289" s="2" t="s">
        <v>2912</v>
      </c>
      <c r="P2289" s="2" t="s">
        <v>1885</v>
      </c>
      <c r="Q2289" s="2"/>
      <c r="R2289" s="2"/>
      <c r="S2289" s="2"/>
      <c r="T2289" s="2"/>
      <c r="U2289" s="4">
        <v>144000</v>
      </c>
      <c r="V2289" s="4">
        <f t="shared" ref="V2289:V2307" si="101">U2289*1.12</f>
        <v>161280.00000000003</v>
      </c>
      <c r="W2289" s="2" t="s">
        <v>34</v>
      </c>
      <c r="X2289" s="2">
        <v>2013</v>
      </c>
      <c r="Y2289" s="2"/>
    </row>
    <row r="2290" spans="2:25" ht="114.75" x14ac:dyDescent="0.2">
      <c r="B2290" s="2" t="s">
        <v>2924</v>
      </c>
      <c r="C2290" s="2" t="s">
        <v>23</v>
      </c>
      <c r="D2290" s="2" t="s">
        <v>4161</v>
      </c>
      <c r="E2290" s="2" t="s">
        <v>2914</v>
      </c>
      <c r="F2290" s="2" t="s">
        <v>2915</v>
      </c>
      <c r="G2290" s="2"/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517</v>
      </c>
      <c r="N2290" s="2" t="s">
        <v>30</v>
      </c>
      <c r="O2290" s="2" t="s">
        <v>2912</v>
      </c>
      <c r="P2290" s="2" t="s">
        <v>1885</v>
      </c>
      <c r="Q2290" s="2"/>
      <c r="R2290" s="2"/>
      <c r="S2290" s="2"/>
      <c r="T2290" s="2"/>
      <c r="U2290" s="4">
        <v>144000</v>
      </c>
      <c r="V2290" s="4">
        <f t="shared" si="101"/>
        <v>161280.00000000003</v>
      </c>
      <c r="W2290" s="2" t="s">
        <v>34</v>
      </c>
      <c r="X2290" s="2">
        <v>2013</v>
      </c>
      <c r="Y2290" s="2"/>
    </row>
    <row r="2291" spans="2:25" ht="114.75" x14ac:dyDescent="0.2">
      <c r="B2291" s="2" t="s">
        <v>2925</v>
      </c>
      <c r="C2291" s="2" t="s">
        <v>23</v>
      </c>
      <c r="D2291" s="2" t="s">
        <v>4161</v>
      </c>
      <c r="E2291" s="2" t="s">
        <v>2914</v>
      </c>
      <c r="F2291" s="2" t="s">
        <v>2915</v>
      </c>
      <c r="G2291" s="2"/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418</v>
      </c>
      <c r="N2291" s="2" t="s">
        <v>30</v>
      </c>
      <c r="O2291" s="2" t="s">
        <v>2912</v>
      </c>
      <c r="P2291" s="2" t="s">
        <v>1885</v>
      </c>
      <c r="Q2291" s="2"/>
      <c r="R2291" s="2"/>
      <c r="S2291" s="2"/>
      <c r="T2291" s="2"/>
      <c r="U2291" s="4">
        <v>144000</v>
      </c>
      <c r="V2291" s="4">
        <f t="shared" si="101"/>
        <v>161280.00000000003</v>
      </c>
      <c r="W2291" s="2" t="s">
        <v>34</v>
      </c>
      <c r="X2291" s="2">
        <v>2013</v>
      </c>
      <c r="Y2291" s="2"/>
    </row>
    <row r="2292" spans="2:25" ht="114.75" x14ac:dyDescent="0.2">
      <c r="B2292" s="2" t="s">
        <v>2926</v>
      </c>
      <c r="C2292" s="2" t="s">
        <v>23</v>
      </c>
      <c r="D2292" s="2" t="s">
        <v>4161</v>
      </c>
      <c r="E2292" s="2" t="s">
        <v>2914</v>
      </c>
      <c r="F2292" s="2" t="s">
        <v>2915</v>
      </c>
      <c r="G2292" s="2"/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319</v>
      </c>
      <c r="N2292" s="2" t="s">
        <v>30</v>
      </c>
      <c r="O2292" s="2" t="s">
        <v>2912</v>
      </c>
      <c r="P2292" s="2" t="s">
        <v>1885</v>
      </c>
      <c r="Q2292" s="2"/>
      <c r="R2292" s="2"/>
      <c r="S2292" s="2"/>
      <c r="T2292" s="2"/>
      <c r="U2292" s="4">
        <v>144000</v>
      </c>
      <c r="V2292" s="4">
        <f t="shared" si="101"/>
        <v>161280.00000000003</v>
      </c>
      <c r="W2292" s="2" t="s">
        <v>34</v>
      </c>
      <c r="X2292" s="2">
        <v>2013</v>
      </c>
      <c r="Y2292" s="2"/>
    </row>
    <row r="2293" spans="2:25" ht="114.75" x14ac:dyDescent="0.2">
      <c r="B2293" s="2" t="s">
        <v>2927</v>
      </c>
      <c r="C2293" s="2" t="s">
        <v>23</v>
      </c>
      <c r="D2293" s="2" t="s">
        <v>4161</v>
      </c>
      <c r="E2293" s="2" t="s">
        <v>2914</v>
      </c>
      <c r="F2293" s="2" t="s">
        <v>2915</v>
      </c>
      <c r="G2293" s="2"/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352</v>
      </c>
      <c r="N2293" s="2" t="s">
        <v>30</v>
      </c>
      <c r="O2293" s="2" t="s">
        <v>2912</v>
      </c>
      <c r="P2293" s="2" t="s">
        <v>1885</v>
      </c>
      <c r="Q2293" s="2"/>
      <c r="R2293" s="2"/>
      <c r="S2293" s="2"/>
      <c r="T2293" s="2"/>
      <c r="U2293" s="4">
        <v>144000</v>
      </c>
      <c r="V2293" s="4">
        <f t="shared" si="101"/>
        <v>161280.00000000003</v>
      </c>
      <c r="W2293" s="2" t="s">
        <v>34</v>
      </c>
      <c r="X2293" s="2">
        <v>2013</v>
      </c>
      <c r="Y2293" s="2"/>
    </row>
    <row r="2294" spans="2:25" ht="114.75" x14ac:dyDescent="0.2">
      <c r="B2294" s="2" t="s">
        <v>2928</v>
      </c>
      <c r="C2294" s="2" t="s">
        <v>23</v>
      </c>
      <c r="D2294" s="2" t="s">
        <v>4161</v>
      </c>
      <c r="E2294" s="2" t="s">
        <v>2914</v>
      </c>
      <c r="F2294" s="2" t="s">
        <v>2915</v>
      </c>
      <c r="G2294" s="2"/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550</v>
      </c>
      <c r="N2294" s="2" t="s">
        <v>30</v>
      </c>
      <c r="O2294" s="2" t="s">
        <v>2912</v>
      </c>
      <c r="P2294" s="2" t="s">
        <v>1885</v>
      </c>
      <c r="Q2294" s="2"/>
      <c r="R2294" s="2"/>
      <c r="S2294" s="2"/>
      <c r="T2294" s="2"/>
      <c r="U2294" s="4">
        <v>144000</v>
      </c>
      <c r="V2294" s="4">
        <f t="shared" si="101"/>
        <v>161280.00000000003</v>
      </c>
      <c r="W2294" s="2" t="s">
        <v>34</v>
      </c>
      <c r="X2294" s="2">
        <v>2013</v>
      </c>
      <c r="Y2294" s="2"/>
    </row>
    <row r="2295" spans="2:25" ht="153" x14ac:dyDescent="0.2">
      <c r="B2295" s="2" t="s">
        <v>2929</v>
      </c>
      <c r="C2295" s="2" t="s">
        <v>23</v>
      </c>
      <c r="D2295" s="2" t="s">
        <v>4162</v>
      </c>
      <c r="E2295" s="2" t="s">
        <v>2930</v>
      </c>
      <c r="F2295" s="2" t="s">
        <v>2931</v>
      </c>
      <c r="G2295" s="2"/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29</v>
      </c>
      <c r="N2295" s="2" t="s">
        <v>30</v>
      </c>
      <c r="O2295" s="2" t="s">
        <v>2912</v>
      </c>
      <c r="P2295" s="2" t="s">
        <v>1885</v>
      </c>
      <c r="Q2295" s="2"/>
      <c r="R2295" s="2"/>
      <c r="S2295" s="2"/>
      <c r="T2295" s="2"/>
      <c r="U2295" s="4">
        <v>540000</v>
      </c>
      <c r="V2295" s="4">
        <f t="shared" si="101"/>
        <v>604800</v>
      </c>
      <c r="W2295" s="2" t="s">
        <v>34</v>
      </c>
      <c r="X2295" s="2">
        <v>2013</v>
      </c>
      <c r="Y2295" s="2"/>
    </row>
    <row r="2296" spans="2:25" ht="153" x14ac:dyDescent="0.2">
      <c r="B2296" s="2" t="s">
        <v>2932</v>
      </c>
      <c r="C2296" s="2" t="s">
        <v>23</v>
      </c>
      <c r="D2296" s="2" t="s">
        <v>4162</v>
      </c>
      <c r="E2296" s="2" t="s">
        <v>2930</v>
      </c>
      <c r="F2296" s="2" t="s">
        <v>2931</v>
      </c>
      <c r="G2296" s="2"/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188</v>
      </c>
      <c r="N2296" s="2" t="s">
        <v>30</v>
      </c>
      <c r="O2296" s="2" t="s">
        <v>2912</v>
      </c>
      <c r="P2296" s="2" t="s">
        <v>1885</v>
      </c>
      <c r="Q2296" s="2"/>
      <c r="R2296" s="2"/>
      <c r="S2296" s="2"/>
      <c r="T2296" s="2"/>
      <c r="U2296" s="4">
        <v>158400</v>
      </c>
      <c r="V2296" s="4">
        <f t="shared" si="101"/>
        <v>177408.00000000003</v>
      </c>
      <c r="W2296" s="2" t="s">
        <v>34</v>
      </c>
      <c r="X2296" s="2">
        <v>2013</v>
      </c>
      <c r="Y2296" s="2"/>
    </row>
    <row r="2297" spans="2:25" ht="153" x14ac:dyDescent="0.2">
      <c r="B2297" s="2" t="s">
        <v>2933</v>
      </c>
      <c r="C2297" s="2" t="s">
        <v>23</v>
      </c>
      <c r="D2297" s="2" t="s">
        <v>4162</v>
      </c>
      <c r="E2297" s="2" t="s">
        <v>2930</v>
      </c>
      <c r="F2297" s="2" t="s">
        <v>2931</v>
      </c>
      <c r="G2297" s="2"/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155</v>
      </c>
      <c r="N2297" s="2" t="s">
        <v>30</v>
      </c>
      <c r="O2297" s="2" t="s">
        <v>2912</v>
      </c>
      <c r="P2297" s="2" t="s">
        <v>1885</v>
      </c>
      <c r="Q2297" s="2"/>
      <c r="R2297" s="2"/>
      <c r="S2297" s="2"/>
      <c r="T2297" s="2"/>
      <c r="U2297" s="4">
        <v>180000</v>
      </c>
      <c r="V2297" s="4">
        <f t="shared" si="101"/>
        <v>201600.00000000003</v>
      </c>
      <c r="W2297" s="2" t="s">
        <v>34</v>
      </c>
      <c r="X2297" s="2">
        <v>2013</v>
      </c>
      <c r="Y2297" s="2"/>
    </row>
    <row r="2298" spans="2:25" ht="153" x14ac:dyDescent="0.2">
      <c r="B2298" s="2" t="s">
        <v>2934</v>
      </c>
      <c r="C2298" s="2" t="s">
        <v>23</v>
      </c>
      <c r="D2298" s="2" t="s">
        <v>4162</v>
      </c>
      <c r="E2298" s="2" t="s">
        <v>2930</v>
      </c>
      <c r="F2298" s="2" t="s">
        <v>2931</v>
      </c>
      <c r="G2298" s="2"/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221</v>
      </c>
      <c r="N2298" s="2" t="s">
        <v>30</v>
      </c>
      <c r="O2298" s="2" t="s">
        <v>2912</v>
      </c>
      <c r="P2298" s="2" t="s">
        <v>1885</v>
      </c>
      <c r="Q2298" s="2"/>
      <c r="R2298" s="2"/>
      <c r="S2298" s="2"/>
      <c r="T2298" s="2"/>
      <c r="U2298" s="4">
        <v>144000</v>
      </c>
      <c r="V2298" s="4">
        <f t="shared" si="101"/>
        <v>161280.00000000003</v>
      </c>
      <c r="W2298" s="2" t="s">
        <v>34</v>
      </c>
      <c r="X2298" s="2">
        <v>2013</v>
      </c>
      <c r="Y2298" s="2"/>
    </row>
    <row r="2299" spans="2:25" ht="153" x14ac:dyDescent="0.2">
      <c r="B2299" s="2" t="s">
        <v>2935</v>
      </c>
      <c r="C2299" s="2" t="s">
        <v>23</v>
      </c>
      <c r="D2299" s="2" t="s">
        <v>4162</v>
      </c>
      <c r="E2299" s="2" t="s">
        <v>2930</v>
      </c>
      <c r="F2299" s="2" t="s">
        <v>2931</v>
      </c>
      <c r="G2299" s="2"/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3962</v>
      </c>
      <c r="N2299" s="2" t="s">
        <v>30</v>
      </c>
      <c r="O2299" s="2" t="s">
        <v>2912</v>
      </c>
      <c r="P2299" s="2" t="s">
        <v>1885</v>
      </c>
      <c r="Q2299" s="2"/>
      <c r="R2299" s="2"/>
      <c r="S2299" s="2"/>
      <c r="T2299" s="2"/>
      <c r="U2299" s="4">
        <v>144000</v>
      </c>
      <c r="V2299" s="4">
        <f t="shared" si="101"/>
        <v>161280.00000000003</v>
      </c>
      <c r="W2299" s="2" t="s">
        <v>34</v>
      </c>
      <c r="X2299" s="2">
        <v>2013</v>
      </c>
      <c r="Y2299" s="2"/>
    </row>
    <row r="2300" spans="2:25" ht="153" x14ac:dyDescent="0.2">
      <c r="B2300" s="2" t="s">
        <v>2936</v>
      </c>
      <c r="C2300" s="2" t="s">
        <v>23</v>
      </c>
      <c r="D2300" s="2" t="s">
        <v>4162</v>
      </c>
      <c r="E2300" s="2" t="s">
        <v>2930</v>
      </c>
      <c r="F2300" s="2" t="s">
        <v>2931</v>
      </c>
      <c r="G2300" s="2"/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484</v>
      </c>
      <c r="N2300" s="2" t="s">
        <v>30</v>
      </c>
      <c r="O2300" s="2" t="s">
        <v>2912</v>
      </c>
      <c r="P2300" s="2" t="s">
        <v>1885</v>
      </c>
      <c r="Q2300" s="2"/>
      <c r="R2300" s="2"/>
      <c r="S2300" s="2"/>
      <c r="T2300" s="2"/>
      <c r="U2300" s="4">
        <v>144000</v>
      </c>
      <c r="V2300" s="4">
        <f t="shared" si="101"/>
        <v>161280.00000000003</v>
      </c>
      <c r="W2300" s="2" t="s">
        <v>34</v>
      </c>
      <c r="X2300" s="2">
        <v>2013</v>
      </c>
      <c r="Y2300" s="2"/>
    </row>
    <row r="2301" spans="2:25" ht="153" x14ac:dyDescent="0.2">
      <c r="B2301" s="2" t="s">
        <v>2937</v>
      </c>
      <c r="C2301" s="2" t="s">
        <v>23</v>
      </c>
      <c r="D2301" s="2" t="s">
        <v>4162</v>
      </c>
      <c r="E2301" s="2" t="s">
        <v>2930</v>
      </c>
      <c r="F2301" s="2" t="s">
        <v>2931</v>
      </c>
      <c r="G2301" s="2"/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254</v>
      </c>
      <c r="N2301" s="2" t="s">
        <v>30</v>
      </c>
      <c r="O2301" s="2" t="s">
        <v>2912</v>
      </c>
      <c r="P2301" s="2" t="s">
        <v>1885</v>
      </c>
      <c r="Q2301" s="2"/>
      <c r="R2301" s="2"/>
      <c r="S2301" s="2"/>
      <c r="T2301" s="2"/>
      <c r="U2301" s="4">
        <v>158400</v>
      </c>
      <c r="V2301" s="4">
        <f t="shared" si="101"/>
        <v>177408.00000000003</v>
      </c>
      <c r="W2301" s="2" t="s">
        <v>34</v>
      </c>
      <c r="X2301" s="2">
        <v>2013</v>
      </c>
      <c r="Y2301" s="2"/>
    </row>
    <row r="2302" spans="2:25" ht="153" x14ac:dyDescent="0.2">
      <c r="B2302" s="2" t="s">
        <v>2938</v>
      </c>
      <c r="C2302" s="2" t="s">
        <v>23</v>
      </c>
      <c r="D2302" s="2" t="s">
        <v>4162</v>
      </c>
      <c r="E2302" s="2" t="s">
        <v>2930</v>
      </c>
      <c r="F2302" s="2" t="s">
        <v>2931</v>
      </c>
      <c r="G2302" s="2"/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385</v>
      </c>
      <c r="N2302" s="2" t="s">
        <v>30</v>
      </c>
      <c r="O2302" s="2" t="s">
        <v>2912</v>
      </c>
      <c r="P2302" s="2" t="s">
        <v>1885</v>
      </c>
      <c r="Q2302" s="2"/>
      <c r="R2302" s="2"/>
      <c r="S2302" s="2"/>
      <c r="T2302" s="2"/>
      <c r="U2302" s="4">
        <v>144000</v>
      </c>
      <c r="V2302" s="4">
        <f t="shared" si="101"/>
        <v>161280.00000000003</v>
      </c>
      <c r="W2302" s="2" t="s">
        <v>34</v>
      </c>
      <c r="X2302" s="2">
        <v>2013</v>
      </c>
      <c r="Y2302" s="2"/>
    </row>
    <row r="2303" spans="2:25" ht="153" x14ac:dyDescent="0.2">
      <c r="B2303" s="2" t="s">
        <v>2939</v>
      </c>
      <c r="C2303" s="2" t="s">
        <v>23</v>
      </c>
      <c r="D2303" s="2" t="s">
        <v>4162</v>
      </c>
      <c r="E2303" s="2" t="s">
        <v>2930</v>
      </c>
      <c r="F2303" s="2" t="s">
        <v>2931</v>
      </c>
      <c r="G2303" s="2"/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451</v>
      </c>
      <c r="N2303" s="2" t="s">
        <v>30</v>
      </c>
      <c r="O2303" s="2" t="s">
        <v>2912</v>
      </c>
      <c r="P2303" s="2" t="s">
        <v>1885</v>
      </c>
      <c r="Q2303" s="2"/>
      <c r="R2303" s="2"/>
      <c r="S2303" s="2"/>
      <c r="T2303" s="2"/>
      <c r="U2303" s="4">
        <v>86400</v>
      </c>
      <c r="V2303" s="4">
        <f t="shared" si="101"/>
        <v>96768.000000000015</v>
      </c>
      <c r="W2303" s="2" t="s">
        <v>34</v>
      </c>
      <c r="X2303" s="2">
        <v>2013</v>
      </c>
      <c r="Y2303" s="2"/>
    </row>
    <row r="2304" spans="2:25" ht="153" x14ac:dyDescent="0.2">
      <c r="B2304" s="2" t="s">
        <v>2940</v>
      </c>
      <c r="C2304" s="2" t="s">
        <v>23</v>
      </c>
      <c r="D2304" s="2" t="s">
        <v>4162</v>
      </c>
      <c r="E2304" s="2" t="s">
        <v>2930</v>
      </c>
      <c r="F2304" s="2" t="s">
        <v>2931</v>
      </c>
      <c r="G2304" s="2"/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517</v>
      </c>
      <c r="N2304" s="2" t="s">
        <v>30</v>
      </c>
      <c r="O2304" s="2" t="s">
        <v>2912</v>
      </c>
      <c r="P2304" s="2" t="s">
        <v>1885</v>
      </c>
      <c r="Q2304" s="2"/>
      <c r="R2304" s="2"/>
      <c r="S2304" s="2"/>
      <c r="T2304" s="2"/>
      <c r="U2304" s="4">
        <v>144000</v>
      </c>
      <c r="V2304" s="4">
        <f t="shared" si="101"/>
        <v>161280.00000000003</v>
      </c>
      <c r="W2304" s="2" t="s">
        <v>34</v>
      </c>
      <c r="X2304" s="2">
        <v>2013</v>
      </c>
      <c r="Y2304" s="2"/>
    </row>
    <row r="2305" spans="2:34" ht="153" x14ac:dyDescent="0.2">
      <c r="B2305" s="2" t="s">
        <v>2941</v>
      </c>
      <c r="C2305" s="2" t="s">
        <v>23</v>
      </c>
      <c r="D2305" s="2" t="s">
        <v>4162</v>
      </c>
      <c r="E2305" s="2" t="s">
        <v>2930</v>
      </c>
      <c r="F2305" s="2" t="s">
        <v>2931</v>
      </c>
      <c r="G2305" s="2"/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418</v>
      </c>
      <c r="N2305" s="2" t="s">
        <v>30</v>
      </c>
      <c r="O2305" s="2" t="s">
        <v>2912</v>
      </c>
      <c r="P2305" s="2" t="s">
        <v>1885</v>
      </c>
      <c r="Q2305" s="2"/>
      <c r="R2305" s="2"/>
      <c r="S2305" s="2"/>
      <c r="T2305" s="2"/>
      <c r="U2305" s="4">
        <v>86400</v>
      </c>
      <c r="V2305" s="4">
        <f t="shared" si="101"/>
        <v>96768.000000000015</v>
      </c>
      <c r="W2305" s="2" t="s">
        <v>34</v>
      </c>
      <c r="X2305" s="2">
        <v>2013</v>
      </c>
      <c r="Y2305" s="2"/>
    </row>
    <row r="2306" spans="2:34" ht="153" x14ac:dyDescent="0.2">
      <c r="B2306" s="2" t="s">
        <v>2942</v>
      </c>
      <c r="C2306" s="2" t="s">
        <v>23</v>
      </c>
      <c r="D2306" s="2" t="s">
        <v>4162</v>
      </c>
      <c r="E2306" s="2" t="s">
        <v>2930</v>
      </c>
      <c r="F2306" s="2" t="s">
        <v>2931</v>
      </c>
      <c r="G2306" s="2"/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319</v>
      </c>
      <c r="N2306" s="2" t="s">
        <v>30</v>
      </c>
      <c r="O2306" s="2" t="s">
        <v>2912</v>
      </c>
      <c r="P2306" s="2" t="s">
        <v>1885</v>
      </c>
      <c r="Q2306" s="2"/>
      <c r="R2306" s="2"/>
      <c r="S2306" s="2"/>
      <c r="T2306" s="2"/>
      <c r="U2306" s="4">
        <v>86400</v>
      </c>
      <c r="V2306" s="4">
        <f t="shared" si="101"/>
        <v>96768.000000000015</v>
      </c>
      <c r="W2306" s="2" t="s">
        <v>34</v>
      </c>
      <c r="X2306" s="2">
        <v>2013</v>
      </c>
      <c r="Y2306" s="2"/>
    </row>
    <row r="2307" spans="2:34" ht="153" x14ac:dyDescent="0.2">
      <c r="B2307" s="2" t="s">
        <v>2943</v>
      </c>
      <c r="C2307" s="2" t="s">
        <v>23</v>
      </c>
      <c r="D2307" s="2" t="s">
        <v>4162</v>
      </c>
      <c r="E2307" s="2" t="s">
        <v>2930</v>
      </c>
      <c r="F2307" s="2" t="s">
        <v>2931</v>
      </c>
      <c r="G2307" s="2"/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352</v>
      </c>
      <c r="N2307" s="2" t="s">
        <v>30</v>
      </c>
      <c r="O2307" s="2" t="s">
        <v>2912</v>
      </c>
      <c r="P2307" s="2" t="s">
        <v>1885</v>
      </c>
      <c r="Q2307" s="2"/>
      <c r="R2307" s="2"/>
      <c r="S2307" s="2"/>
      <c r="T2307" s="2"/>
      <c r="U2307" s="4">
        <v>86400</v>
      </c>
      <c r="V2307" s="4">
        <f t="shared" si="101"/>
        <v>96768.000000000015</v>
      </c>
      <c r="W2307" s="2" t="s">
        <v>34</v>
      </c>
      <c r="X2307" s="2">
        <v>2013</v>
      </c>
      <c r="Y2307" s="2"/>
    </row>
    <row r="2308" spans="2:34" ht="153" x14ac:dyDescent="0.2">
      <c r="B2308" s="2" t="s">
        <v>2944</v>
      </c>
      <c r="C2308" s="2" t="s">
        <v>23</v>
      </c>
      <c r="D2308" s="2" t="s">
        <v>4162</v>
      </c>
      <c r="E2308" s="2" t="s">
        <v>2930</v>
      </c>
      <c r="F2308" s="2" t="s">
        <v>2931</v>
      </c>
      <c r="G2308" s="2"/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550</v>
      </c>
      <c r="N2308" s="2" t="s">
        <v>30</v>
      </c>
      <c r="O2308" s="2" t="s">
        <v>2912</v>
      </c>
      <c r="P2308" s="2" t="s">
        <v>1885</v>
      </c>
      <c r="Q2308" s="2"/>
      <c r="R2308" s="2"/>
      <c r="S2308" s="2"/>
      <c r="T2308" s="2"/>
      <c r="U2308" s="4">
        <v>86400</v>
      </c>
      <c r="V2308" s="4">
        <f t="shared" ref="V2308" si="102">U2308*1.12</f>
        <v>96768.000000000015</v>
      </c>
      <c r="W2308" s="2" t="s">
        <v>34</v>
      </c>
      <c r="X2308" s="2">
        <v>2013</v>
      </c>
      <c r="Y2308" s="2"/>
    </row>
    <row r="2309" spans="2:34" ht="38.25" customHeight="1" x14ac:dyDescent="0.2">
      <c r="B2309" s="157" t="s">
        <v>2945</v>
      </c>
      <c r="C2309" s="158"/>
      <c r="D2309" s="159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5">
        <f>SUM(U1836:U2308)</f>
        <v>118109800</v>
      </c>
      <c r="V2309" s="15">
        <f>SUM(V1836:V2308)</f>
        <v>132282976</v>
      </c>
      <c r="W2309" s="14"/>
      <c r="X2309" s="14"/>
      <c r="Y2309" s="14"/>
    </row>
    <row r="2310" spans="2:34" ht="63.75" x14ac:dyDescent="0.2">
      <c r="B2310" s="2" t="s">
        <v>2946</v>
      </c>
      <c r="C2310" s="2" t="s">
        <v>23</v>
      </c>
      <c r="D2310" s="2" t="s">
        <v>4149</v>
      </c>
      <c r="E2310" s="2" t="s">
        <v>2947</v>
      </c>
      <c r="F2310" s="2" t="s">
        <v>2948</v>
      </c>
      <c r="G2310" s="2"/>
      <c r="H2310" s="2" t="s">
        <v>26</v>
      </c>
      <c r="I2310" s="25">
        <v>0.1</v>
      </c>
      <c r="J2310" s="2" t="s">
        <v>27</v>
      </c>
      <c r="K2310" s="2" t="s">
        <v>28</v>
      </c>
      <c r="L2310" s="2" t="s">
        <v>1268</v>
      </c>
      <c r="M2310" s="2" t="s">
        <v>188</v>
      </c>
      <c r="N2310" s="2" t="s">
        <v>30</v>
      </c>
      <c r="O2310" s="2" t="s">
        <v>31</v>
      </c>
      <c r="P2310" s="2" t="s">
        <v>1334</v>
      </c>
      <c r="Q2310" s="2"/>
      <c r="R2310" s="2"/>
      <c r="S2310" s="2"/>
      <c r="T2310" s="2"/>
      <c r="U2310" s="4">
        <v>482143</v>
      </c>
      <c r="V2310" s="4">
        <f t="shared" ref="V2310:V2376" si="103">U2310*1.12</f>
        <v>540000.16</v>
      </c>
      <c r="W2310" s="2" t="s">
        <v>34</v>
      </c>
      <c r="X2310" s="2">
        <v>2013</v>
      </c>
      <c r="Y2310" s="2"/>
    </row>
    <row r="2311" spans="2:34" ht="63.75" x14ac:dyDescent="0.2">
      <c r="B2311" s="2" t="s">
        <v>2949</v>
      </c>
      <c r="C2311" s="2" t="s">
        <v>23</v>
      </c>
      <c r="D2311" s="2" t="s">
        <v>4149</v>
      </c>
      <c r="E2311" s="2" t="s">
        <v>2947</v>
      </c>
      <c r="F2311" s="2" t="s">
        <v>2948</v>
      </c>
      <c r="G2311" s="2"/>
      <c r="H2311" s="2" t="s">
        <v>26</v>
      </c>
      <c r="I2311" s="25">
        <v>0.1</v>
      </c>
      <c r="J2311" s="2" t="s">
        <v>27</v>
      </c>
      <c r="K2311" s="2" t="s">
        <v>28</v>
      </c>
      <c r="L2311" s="2" t="s">
        <v>1268</v>
      </c>
      <c r="M2311" s="2" t="s">
        <v>385</v>
      </c>
      <c r="N2311" s="2" t="s">
        <v>30</v>
      </c>
      <c r="O2311" s="2" t="s">
        <v>31</v>
      </c>
      <c r="P2311" s="2" t="s">
        <v>1334</v>
      </c>
      <c r="Q2311" s="2"/>
      <c r="R2311" s="2"/>
      <c r="S2311" s="2"/>
      <c r="T2311" s="2"/>
      <c r="U2311" s="4">
        <v>321428.57</v>
      </c>
      <c r="V2311" s="4">
        <f t="shared" si="103"/>
        <v>359999.99840000004</v>
      </c>
      <c r="W2311" s="2" t="s">
        <v>34</v>
      </c>
      <c r="X2311" s="2">
        <v>2013</v>
      </c>
      <c r="Y2311" s="2"/>
    </row>
    <row r="2312" spans="2:34" ht="63.75" x14ac:dyDescent="0.2">
      <c r="B2312" s="2" t="s">
        <v>2950</v>
      </c>
      <c r="C2312" s="2" t="s">
        <v>23</v>
      </c>
      <c r="D2312" s="2" t="s">
        <v>4149</v>
      </c>
      <c r="E2312" s="2" t="s">
        <v>2947</v>
      </c>
      <c r="F2312" s="2" t="s">
        <v>2948</v>
      </c>
      <c r="G2312" s="2"/>
      <c r="H2312" s="2" t="s">
        <v>26</v>
      </c>
      <c r="I2312" s="25">
        <v>0.1</v>
      </c>
      <c r="J2312" s="2" t="s">
        <v>27</v>
      </c>
      <c r="K2312" s="2" t="s">
        <v>28</v>
      </c>
      <c r="L2312" s="2" t="s">
        <v>1268</v>
      </c>
      <c r="M2312" s="2" t="s">
        <v>221</v>
      </c>
      <c r="N2312" s="2" t="s">
        <v>30</v>
      </c>
      <c r="O2312" s="2" t="s">
        <v>31</v>
      </c>
      <c r="P2312" s="2" t="s">
        <v>1334</v>
      </c>
      <c r="Q2312" s="2"/>
      <c r="R2312" s="2"/>
      <c r="S2312" s="2"/>
      <c r="T2312" s="2"/>
      <c r="U2312" s="4">
        <v>642857.14</v>
      </c>
      <c r="V2312" s="4">
        <f t="shared" si="103"/>
        <v>719999.99680000008</v>
      </c>
      <c r="W2312" s="2" t="s">
        <v>34</v>
      </c>
      <c r="X2312" s="2">
        <v>2013</v>
      </c>
      <c r="Y2312" s="2"/>
    </row>
    <row r="2313" spans="2:34" ht="63.75" x14ac:dyDescent="0.2">
      <c r="B2313" s="2" t="s">
        <v>2951</v>
      </c>
      <c r="C2313" s="2" t="s">
        <v>23</v>
      </c>
      <c r="D2313" s="2" t="s">
        <v>4149</v>
      </c>
      <c r="E2313" s="2" t="s">
        <v>2947</v>
      </c>
      <c r="F2313" s="2" t="s">
        <v>2948</v>
      </c>
      <c r="G2313" s="2"/>
      <c r="H2313" s="2" t="s">
        <v>26</v>
      </c>
      <c r="I2313" s="25">
        <v>0.1</v>
      </c>
      <c r="J2313" s="2" t="s">
        <v>27</v>
      </c>
      <c r="K2313" s="2" t="s">
        <v>28</v>
      </c>
      <c r="L2313" s="2" t="s">
        <v>1268</v>
      </c>
      <c r="M2313" s="2" t="s">
        <v>484</v>
      </c>
      <c r="N2313" s="2" t="s">
        <v>30</v>
      </c>
      <c r="O2313" s="2" t="s">
        <v>31</v>
      </c>
      <c r="P2313" s="2" t="s">
        <v>1334</v>
      </c>
      <c r="Q2313" s="2"/>
      <c r="R2313" s="2"/>
      <c r="S2313" s="2"/>
      <c r="T2313" s="2"/>
      <c r="U2313" s="4">
        <v>192857.14</v>
      </c>
      <c r="V2313" s="4">
        <f t="shared" si="103"/>
        <v>215999.99680000002</v>
      </c>
      <c r="W2313" s="2" t="s">
        <v>34</v>
      </c>
      <c r="X2313" s="2">
        <v>2013</v>
      </c>
      <c r="Y2313" s="2"/>
    </row>
    <row r="2314" spans="2:34" ht="63.75" x14ac:dyDescent="0.2">
      <c r="B2314" s="2" t="s">
        <v>2952</v>
      </c>
      <c r="C2314" s="2" t="s">
        <v>23</v>
      </c>
      <c r="D2314" s="2" t="s">
        <v>4149</v>
      </c>
      <c r="E2314" s="2" t="s">
        <v>2947</v>
      </c>
      <c r="F2314" s="2" t="s">
        <v>2948</v>
      </c>
      <c r="G2314" s="2"/>
      <c r="H2314" s="2" t="s">
        <v>26</v>
      </c>
      <c r="I2314" s="25">
        <v>0.1</v>
      </c>
      <c r="J2314" s="2" t="s">
        <v>27</v>
      </c>
      <c r="K2314" s="2" t="s">
        <v>28</v>
      </c>
      <c r="L2314" s="2" t="s">
        <v>1268</v>
      </c>
      <c r="M2314" s="2" t="s">
        <v>517</v>
      </c>
      <c r="N2314" s="2" t="s">
        <v>30</v>
      </c>
      <c r="O2314" s="2" t="s">
        <v>31</v>
      </c>
      <c r="P2314" s="2" t="s">
        <v>1334</v>
      </c>
      <c r="Q2314" s="2"/>
      <c r="R2314" s="2"/>
      <c r="S2314" s="2"/>
      <c r="T2314" s="2"/>
      <c r="U2314" s="4">
        <v>53571.43</v>
      </c>
      <c r="V2314" s="4">
        <f t="shared" si="103"/>
        <v>60000.001600000003</v>
      </c>
      <c r="W2314" s="2" t="s">
        <v>34</v>
      </c>
      <c r="X2314" s="2">
        <v>2013</v>
      </c>
      <c r="Y2314" s="2"/>
    </row>
    <row r="2315" spans="2:34" ht="63.75" x14ac:dyDescent="0.2">
      <c r="B2315" s="2" t="s">
        <v>2953</v>
      </c>
      <c r="C2315" s="2" t="s">
        <v>23</v>
      </c>
      <c r="D2315" s="2" t="s">
        <v>4149</v>
      </c>
      <c r="E2315" s="2" t="s">
        <v>2947</v>
      </c>
      <c r="F2315" s="2" t="s">
        <v>2948</v>
      </c>
      <c r="G2315" s="2"/>
      <c r="H2315" s="2" t="s">
        <v>26</v>
      </c>
      <c r="I2315" s="25">
        <v>0.1</v>
      </c>
      <c r="J2315" s="2" t="s">
        <v>27</v>
      </c>
      <c r="K2315" s="2" t="s">
        <v>28</v>
      </c>
      <c r="L2315" s="2" t="s">
        <v>1268</v>
      </c>
      <c r="M2315" s="2" t="s">
        <v>3962</v>
      </c>
      <c r="N2315" s="2" t="s">
        <v>30</v>
      </c>
      <c r="O2315" s="2" t="s">
        <v>31</v>
      </c>
      <c r="P2315" s="2" t="s">
        <v>1334</v>
      </c>
      <c r="Q2315" s="2"/>
      <c r="R2315" s="2"/>
      <c r="S2315" s="2"/>
      <c r="T2315" s="2"/>
      <c r="U2315" s="4">
        <v>72000</v>
      </c>
      <c r="V2315" s="4">
        <f t="shared" si="103"/>
        <v>80640.000000000015</v>
      </c>
      <c r="W2315" s="2" t="s">
        <v>34</v>
      </c>
      <c r="X2315" s="2">
        <v>2013</v>
      </c>
      <c r="Y2315" s="2"/>
    </row>
    <row r="2316" spans="2:34" ht="63.75" x14ac:dyDescent="0.2">
      <c r="B2316" s="2" t="s">
        <v>2954</v>
      </c>
      <c r="C2316" s="2" t="s">
        <v>23</v>
      </c>
      <c r="D2316" s="2" t="s">
        <v>4149</v>
      </c>
      <c r="E2316" s="2" t="s">
        <v>2947</v>
      </c>
      <c r="F2316" s="2" t="s">
        <v>2948</v>
      </c>
      <c r="G2316" s="2"/>
      <c r="H2316" s="2" t="s">
        <v>26</v>
      </c>
      <c r="I2316" s="25">
        <v>0.1</v>
      </c>
      <c r="J2316" s="2" t="s">
        <v>27</v>
      </c>
      <c r="K2316" s="2" t="s">
        <v>28</v>
      </c>
      <c r="L2316" s="2" t="s">
        <v>1268</v>
      </c>
      <c r="M2316" s="2" t="s">
        <v>2955</v>
      </c>
      <c r="N2316" s="2" t="s">
        <v>30</v>
      </c>
      <c r="O2316" s="2" t="s">
        <v>31</v>
      </c>
      <c r="P2316" s="2" t="s">
        <v>1334</v>
      </c>
      <c r="Q2316" s="2"/>
      <c r="R2316" s="2"/>
      <c r="S2316" s="2"/>
      <c r="T2316" s="2"/>
      <c r="U2316" s="4">
        <v>120000</v>
      </c>
      <c r="V2316" s="4">
        <f t="shared" si="103"/>
        <v>134400</v>
      </c>
      <c r="W2316" s="2" t="s">
        <v>34</v>
      </c>
      <c r="X2316" s="2">
        <v>2013</v>
      </c>
      <c r="Y2316" s="2"/>
    </row>
    <row r="2317" spans="2:34" ht="63.75" x14ac:dyDescent="0.2">
      <c r="B2317" s="2" t="s">
        <v>2956</v>
      </c>
      <c r="C2317" s="2" t="s">
        <v>23</v>
      </c>
      <c r="D2317" s="2" t="s">
        <v>4149</v>
      </c>
      <c r="E2317" s="2" t="s">
        <v>2947</v>
      </c>
      <c r="F2317" s="2" t="s">
        <v>2948</v>
      </c>
      <c r="G2317" s="2"/>
      <c r="H2317" s="2" t="s">
        <v>26</v>
      </c>
      <c r="I2317" s="25">
        <v>0.1</v>
      </c>
      <c r="J2317" s="2" t="s">
        <v>27</v>
      </c>
      <c r="K2317" s="2" t="s">
        <v>28</v>
      </c>
      <c r="L2317" s="2" t="s">
        <v>1268</v>
      </c>
      <c r="M2317" s="2" t="s">
        <v>2957</v>
      </c>
      <c r="N2317" s="2" t="s">
        <v>30</v>
      </c>
      <c r="O2317" s="2" t="s">
        <v>31</v>
      </c>
      <c r="P2317" s="2" t="s">
        <v>1334</v>
      </c>
      <c r="Q2317" s="2"/>
      <c r="R2317" s="2"/>
      <c r="S2317" s="2"/>
      <c r="T2317" s="2"/>
      <c r="U2317" s="4">
        <v>120000</v>
      </c>
      <c r="V2317" s="4">
        <f t="shared" si="103"/>
        <v>134400</v>
      </c>
      <c r="W2317" s="2" t="s">
        <v>34</v>
      </c>
      <c r="X2317" s="2">
        <v>2013</v>
      </c>
      <c r="Y2317" s="2"/>
    </row>
    <row r="2318" spans="2:34" ht="63.75" x14ac:dyDescent="0.2">
      <c r="B2318" s="2" t="s">
        <v>2958</v>
      </c>
      <c r="C2318" s="2" t="s">
        <v>23</v>
      </c>
      <c r="D2318" s="2" t="s">
        <v>4149</v>
      </c>
      <c r="E2318" s="2" t="s">
        <v>2947</v>
      </c>
      <c r="F2318" s="2" t="s">
        <v>2948</v>
      </c>
      <c r="G2318" s="2"/>
      <c r="H2318" s="2" t="s">
        <v>26</v>
      </c>
      <c r="I2318" s="25">
        <v>0.1</v>
      </c>
      <c r="J2318" s="2" t="s">
        <v>27</v>
      </c>
      <c r="K2318" s="2" t="s">
        <v>28</v>
      </c>
      <c r="L2318" s="2" t="s">
        <v>1268</v>
      </c>
      <c r="M2318" s="2" t="s">
        <v>451</v>
      </c>
      <c r="N2318" s="2" t="s">
        <v>30</v>
      </c>
      <c r="O2318" s="2" t="s">
        <v>31</v>
      </c>
      <c r="P2318" s="2" t="s">
        <v>1334</v>
      </c>
      <c r="Q2318" s="2"/>
      <c r="R2318" s="2"/>
      <c r="S2318" s="2"/>
      <c r="T2318" s="2"/>
      <c r="U2318" s="4">
        <v>107143</v>
      </c>
      <c r="V2318" s="4">
        <f t="shared" si="103"/>
        <v>120000.16000000002</v>
      </c>
      <c r="W2318" s="2" t="s">
        <v>34</v>
      </c>
      <c r="X2318" s="2">
        <v>2013</v>
      </c>
      <c r="Y2318" s="2"/>
    </row>
    <row r="2319" spans="2:34" ht="63.75" x14ac:dyDescent="0.2">
      <c r="B2319" s="2" t="s">
        <v>2959</v>
      </c>
      <c r="C2319" s="2" t="s">
        <v>23</v>
      </c>
      <c r="D2319" s="2" t="s">
        <v>4149</v>
      </c>
      <c r="E2319" s="2" t="s">
        <v>2947</v>
      </c>
      <c r="F2319" s="2" t="s">
        <v>2948</v>
      </c>
      <c r="G2319" s="2"/>
      <c r="H2319" s="2" t="s">
        <v>26</v>
      </c>
      <c r="I2319" s="25">
        <v>0.1</v>
      </c>
      <c r="J2319" s="2" t="s">
        <v>27</v>
      </c>
      <c r="K2319" s="2" t="s">
        <v>28</v>
      </c>
      <c r="L2319" s="2" t="s">
        <v>1268</v>
      </c>
      <c r="M2319" s="2" t="s">
        <v>2960</v>
      </c>
      <c r="N2319" s="2" t="s">
        <v>30</v>
      </c>
      <c r="O2319" s="2" t="s">
        <v>31</v>
      </c>
      <c r="P2319" s="2" t="s">
        <v>1334</v>
      </c>
      <c r="Q2319" s="2"/>
      <c r="R2319" s="2"/>
      <c r="S2319" s="2"/>
      <c r="T2319" s="2"/>
      <c r="U2319" s="4">
        <v>160800</v>
      </c>
      <c r="V2319" s="4">
        <f t="shared" si="103"/>
        <v>180096.00000000003</v>
      </c>
      <c r="W2319" s="2" t="s">
        <v>34</v>
      </c>
      <c r="X2319" s="2">
        <v>2013</v>
      </c>
      <c r="Y2319" s="2"/>
    </row>
    <row r="2320" spans="2:34" s="63" customFormat="1" ht="63.75" x14ac:dyDescent="0.2">
      <c r="B2320" s="64" t="s">
        <v>2961</v>
      </c>
      <c r="C2320" s="64" t="s">
        <v>23</v>
      </c>
      <c r="D2320" s="64" t="s">
        <v>4149</v>
      </c>
      <c r="E2320" s="64" t="s">
        <v>2947</v>
      </c>
      <c r="F2320" s="64" t="s">
        <v>2948</v>
      </c>
      <c r="G2320" s="64"/>
      <c r="H2320" s="64" t="s">
        <v>26</v>
      </c>
      <c r="I2320" s="65">
        <v>0.1</v>
      </c>
      <c r="J2320" s="64" t="s">
        <v>27</v>
      </c>
      <c r="K2320" s="64" t="s">
        <v>28</v>
      </c>
      <c r="L2320" s="64" t="s">
        <v>1268</v>
      </c>
      <c r="M2320" s="64" t="s">
        <v>550</v>
      </c>
      <c r="N2320" s="64" t="s">
        <v>30</v>
      </c>
      <c r="O2320" s="64" t="s">
        <v>31</v>
      </c>
      <c r="P2320" s="64" t="s">
        <v>1334</v>
      </c>
      <c r="Q2320" s="64"/>
      <c r="R2320" s="64"/>
      <c r="S2320" s="64"/>
      <c r="T2320" s="64"/>
      <c r="U2320" s="66"/>
      <c r="V2320" s="66"/>
      <c r="W2320" s="64" t="s">
        <v>34</v>
      </c>
      <c r="X2320" s="64">
        <v>2013</v>
      </c>
      <c r="Y2320" s="64"/>
      <c r="Z2320" s="170"/>
      <c r="AA2320" s="170"/>
      <c r="AB2320" s="170"/>
      <c r="AC2320" s="170"/>
      <c r="AD2320" s="170"/>
      <c r="AE2320" s="170"/>
      <c r="AF2320" s="170"/>
      <c r="AG2320" s="170"/>
      <c r="AH2320" s="170"/>
    </row>
    <row r="2321" spans="2:34" s="63" customFormat="1" ht="63.75" x14ac:dyDescent="0.2">
      <c r="B2321" s="64" t="s">
        <v>4502</v>
      </c>
      <c r="C2321" s="64" t="s">
        <v>23</v>
      </c>
      <c r="D2321" s="64" t="s">
        <v>4149</v>
      </c>
      <c r="E2321" s="64" t="s">
        <v>2947</v>
      </c>
      <c r="F2321" s="64" t="s">
        <v>2948</v>
      </c>
      <c r="G2321" s="64"/>
      <c r="H2321" s="64" t="s">
        <v>26</v>
      </c>
      <c r="I2321" s="65">
        <v>0.1</v>
      </c>
      <c r="J2321" s="64" t="s">
        <v>27</v>
      </c>
      <c r="K2321" s="64" t="s">
        <v>28</v>
      </c>
      <c r="L2321" s="64" t="s">
        <v>1268</v>
      </c>
      <c r="M2321" s="64" t="s">
        <v>550</v>
      </c>
      <c r="N2321" s="64" t="s">
        <v>30</v>
      </c>
      <c r="O2321" s="64" t="s">
        <v>31</v>
      </c>
      <c r="P2321" s="64" t="s">
        <v>1334</v>
      </c>
      <c r="Q2321" s="64"/>
      <c r="R2321" s="64"/>
      <c r="S2321" s="64"/>
      <c r="T2321" s="64"/>
      <c r="U2321" s="66"/>
      <c r="V2321" s="66"/>
      <c r="W2321" s="64" t="s">
        <v>34</v>
      </c>
      <c r="X2321" s="64">
        <v>2013</v>
      </c>
      <c r="Y2321" s="64">
        <v>20.21</v>
      </c>
      <c r="Z2321" s="170"/>
      <c r="AA2321" s="170"/>
      <c r="AB2321" s="170"/>
      <c r="AC2321" s="170"/>
      <c r="AD2321" s="170"/>
      <c r="AE2321" s="170"/>
      <c r="AF2321" s="170"/>
      <c r="AG2321" s="170"/>
      <c r="AH2321" s="170"/>
    </row>
    <row r="2322" spans="2:34" ht="63.75" x14ac:dyDescent="0.2">
      <c r="B2322" s="2" t="s">
        <v>4511</v>
      </c>
      <c r="C2322" s="2" t="s">
        <v>23</v>
      </c>
      <c r="D2322" s="2" t="s">
        <v>4149</v>
      </c>
      <c r="E2322" s="2" t="s">
        <v>2947</v>
      </c>
      <c r="F2322" s="2" t="s">
        <v>2948</v>
      </c>
      <c r="G2322" s="2"/>
      <c r="H2322" s="2" t="s">
        <v>26</v>
      </c>
      <c r="I2322" s="25">
        <v>0.1</v>
      </c>
      <c r="J2322" s="2" t="s">
        <v>27</v>
      </c>
      <c r="K2322" s="2" t="s">
        <v>28</v>
      </c>
      <c r="L2322" s="2" t="s">
        <v>1268</v>
      </c>
      <c r="M2322" s="2" t="s">
        <v>550</v>
      </c>
      <c r="N2322" s="2" t="s">
        <v>30</v>
      </c>
      <c r="O2322" s="2" t="s">
        <v>31</v>
      </c>
      <c r="P2322" s="2" t="s">
        <v>1334</v>
      </c>
      <c r="Q2322" s="2"/>
      <c r="R2322" s="2"/>
      <c r="S2322" s="2"/>
      <c r="T2322" s="2"/>
      <c r="U2322" s="4">
        <v>300000</v>
      </c>
      <c r="V2322" s="4">
        <f>U2322*1.12</f>
        <v>336000.00000000006</v>
      </c>
      <c r="W2322" s="2" t="s">
        <v>34</v>
      </c>
      <c r="X2322" s="2">
        <v>2013</v>
      </c>
      <c r="Y2322" s="2">
        <v>20.21</v>
      </c>
    </row>
    <row r="2323" spans="2:34" ht="63.75" x14ac:dyDescent="0.2">
      <c r="B2323" s="2" t="s">
        <v>2962</v>
      </c>
      <c r="C2323" s="2" t="s">
        <v>23</v>
      </c>
      <c r="D2323" s="2" t="s">
        <v>4149</v>
      </c>
      <c r="E2323" s="2" t="s">
        <v>2947</v>
      </c>
      <c r="F2323" s="2" t="s">
        <v>2948</v>
      </c>
      <c r="G2323" s="2"/>
      <c r="H2323" s="2" t="s">
        <v>26</v>
      </c>
      <c r="I2323" s="25">
        <v>0.1</v>
      </c>
      <c r="J2323" s="2" t="s">
        <v>27</v>
      </c>
      <c r="K2323" s="2" t="s">
        <v>28</v>
      </c>
      <c r="L2323" s="2" t="s">
        <v>1268</v>
      </c>
      <c r="M2323" s="2" t="s">
        <v>2963</v>
      </c>
      <c r="N2323" s="2" t="s">
        <v>30</v>
      </c>
      <c r="O2323" s="2" t="s">
        <v>31</v>
      </c>
      <c r="P2323" s="2" t="s">
        <v>1334</v>
      </c>
      <c r="Q2323" s="2"/>
      <c r="R2323" s="2"/>
      <c r="S2323" s="2"/>
      <c r="T2323" s="2"/>
      <c r="U2323" s="4">
        <v>107143</v>
      </c>
      <c r="V2323" s="4">
        <f t="shared" si="103"/>
        <v>120000.16000000002</v>
      </c>
      <c r="W2323" s="2" t="s">
        <v>34</v>
      </c>
      <c r="X2323" s="2">
        <v>2013</v>
      </c>
      <c r="Y2323" s="2"/>
    </row>
    <row r="2324" spans="2:34" ht="63.75" x14ac:dyDescent="0.2">
      <c r="B2324" s="2" t="s">
        <v>2964</v>
      </c>
      <c r="C2324" s="2" t="s">
        <v>23</v>
      </c>
      <c r="D2324" s="2" t="s">
        <v>2965</v>
      </c>
      <c r="E2324" s="2" t="s">
        <v>2966</v>
      </c>
      <c r="F2324" s="2" t="s">
        <v>2967</v>
      </c>
      <c r="G2324" s="2"/>
      <c r="H2324" s="2" t="s">
        <v>26</v>
      </c>
      <c r="I2324" s="25">
        <v>0.1</v>
      </c>
      <c r="J2324" s="2" t="s">
        <v>27</v>
      </c>
      <c r="K2324" s="2" t="s">
        <v>28</v>
      </c>
      <c r="L2324" s="2" t="s">
        <v>1268</v>
      </c>
      <c r="M2324" s="2" t="s">
        <v>155</v>
      </c>
      <c r="N2324" s="2" t="s">
        <v>30</v>
      </c>
      <c r="O2324" s="2" t="s">
        <v>31</v>
      </c>
      <c r="P2324" s="2" t="s">
        <v>1334</v>
      </c>
      <c r="Q2324" s="2"/>
      <c r="R2324" s="2"/>
      <c r="S2324" s="2"/>
      <c r="T2324" s="2"/>
      <c r="U2324" s="4">
        <v>144000</v>
      </c>
      <c r="V2324" s="4">
        <f t="shared" si="103"/>
        <v>161280.00000000003</v>
      </c>
      <c r="W2324" s="2" t="s">
        <v>34</v>
      </c>
      <c r="X2324" s="2">
        <v>2013</v>
      </c>
      <c r="Y2324" s="2"/>
    </row>
    <row r="2325" spans="2:34" ht="63.75" x14ac:dyDescent="0.2">
      <c r="B2325" s="2" t="s">
        <v>2968</v>
      </c>
      <c r="C2325" s="2" t="s">
        <v>23</v>
      </c>
      <c r="D2325" s="2" t="s">
        <v>2965</v>
      </c>
      <c r="E2325" s="2" t="s">
        <v>2966</v>
      </c>
      <c r="F2325" s="2" t="s">
        <v>2967</v>
      </c>
      <c r="G2325" s="2"/>
      <c r="H2325" s="2" t="s">
        <v>26</v>
      </c>
      <c r="I2325" s="25">
        <v>0.1</v>
      </c>
      <c r="J2325" s="2" t="s">
        <v>27</v>
      </c>
      <c r="K2325" s="2" t="s">
        <v>28</v>
      </c>
      <c r="L2325" s="2" t="s">
        <v>1268</v>
      </c>
      <c r="M2325" s="2" t="s">
        <v>319</v>
      </c>
      <c r="N2325" s="2" t="s">
        <v>30</v>
      </c>
      <c r="O2325" s="2" t="s">
        <v>31</v>
      </c>
      <c r="P2325" s="2" t="s">
        <v>1334</v>
      </c>
      <c r="Q2325" s="2"/>
      <c r="R2325" s="2"/>
      <c r="S2325" s="2"/>
      <c r="T2325" s="2"/>
      <c r="U2325" s="4">
        <v>150000</v>
      </c>
      <c r="V2325" s="4">
        <f t="shared" si="103"/>
        <v>168000.00000000003</v>
      </c>
      <c r="W2325" s="2" t="s">
        <v>34</v>
      </c>
      <c r="X2325" s="2">
        <v>2013</v>
      </c>
      <c r="Y2325" s="2"/>
    </row>
    <row r="2326" spans="2:34" ht="63.75" x14ac:dyDescent="0.2">
      <c r="B2326" s="2" t="s">
        <v>2969</v>
      </c>
      <c r="C2326" s="2" t="s">
        <v>23</v>
      </c>
      <c r="D2326" s="2" t="s">
        <v>2965</v>
      </c>
      <c r="E2326" s="2" t="s">
        <v>2966</v>
      </c>
      <c r="F2326" s="2" t="s">
        <v>2967</v>
      </c>
      <c r="G2326" s="2"/>
      <c r="H2326" s="2" t="s">
        <v>26</v>
      </c>
      <c r="I2326" s="25">
        <v>0.1</v>
      </c>
      <c r="J2326" s="2" t="s">
        <v>27</v>
      </c>
      <c r="K2326" s="2" t="s">
        <v>28</v>
      </c>
      <c r="L2326" s="2" t="s">
        <v>1268</v>
      </c>
      <c r="M2326" s="2" t="s">
        <v>2970</v>
      </c>
      <c r="N2326" s="2" t="s">
        <v>30</v>
      </c>
      <c r="O2326" s="2" t="s">
        <v>31</v>
      </c>
      <c r="P2326" s="2" t="s">
        <v>1334</v>
      </c>
      <c r="Q2326" s="2"/>
      <c r="R2326" s="2"/>
      <c r="S2326" s="2"/>
      <c r="T2326" s="2"/>
      <c r="U2326" s="4">
        <v>54000</v>
      </c>
      <c r="V2326" s="4">
        <f t="shared" si="103"/>
        <v>60480.000000000007</v>
      </c>
      <c r="W2326" s="2" t="s">
        <v>34</v>
      </c>
      <c r="X2326" s="2">
        <v>2013</v>
      </c>
      <c r="Y2326" s="2"/>
    </row>
    <row r="2327" spans="2:34" ht="63.75" x14ac:dyDescent="0.2">
      <c r="B2327" s="2" t="s">
        <v>2971</v>
      </c>
      <c r="C2327" s="2" t="s">
        <v>23</v>
      </c>
      <c r="D2327" s="2" t="s">
        <v>2965</v>
      </c>
      <c r="E2327" s="2" t="s">
        <v>2966</v>
      </c>
      <c r="F2327" s="2" t="s">
        <v>2967</v>
      </c>
      <c r="G2327" s="2"/>
      <c r="H2327" s="2" t="s">
        <v>26</v>
      </c>
      <c r="I2327" s="25">
        <v>0.1</v>
      </c>
      <c r="J2327" s="2" t="s">
        <v>27</v>
      </c>
      <c r="K2327" s="2" t="s">
        <v>28</v>
      </c>
      <c r="L2327" s="2" t="s">
        <v>1268</v>
      </c>
      <c r="M2327" s="2" t="s">
        <v>2972</v>
      </c>
      <c r="N2327" s="2" t="s">
        <v>30</v>
      </c>
      <c r="O2327" s="2" t="s">
        <v>31</v>
      </c>
      <c r="P2327" s="2" t="s">
        <v>1334</v>
      </c>
      <c r="Q2327" s="2"/>
      <c r="R2327" s="2"/>
      <c r="S2327" s="2"/>
      <c r="T2327" s="2"/>
      <c r="U2327" s="4">
        <v>86000</v>
      </c>
      <c r="V2327" s="4">
        <f t="shared" si="103"/>
        <v>96320.000000000015</v>
      </c>
      <c r="W2327" s="2" t="s">
        <v>34</v>
      </c>
      <c r="X2327" s="2">
        <v>2013</v>
      </c>
      <c r="Y2327" s="2"/>
    </row>
    <row r="2328" spans="2:34" ht="63.75" x14ac:dyDescent="0.2">
      <c r="B2328" s="2" t="s">
        <v>2973</v>
      </c>
      <c r="C2328" s="2" t="s">
        <v>23</v>
      </c>
      <c r="D2328" s="2" t="s">
        <v>2965</v>
      </c>
      <c r="E2328" s="2" t="s">
        <v>2966</v>
      </c>
      <c r="F2328" s="2" t="s">
        <v>2967</v>
      </c>
      <c r="G2328" s="2"/>
      <c r="H2328" s="2" t="s">
        <v>26</v>
      </c>
      <c r="I2328" s="25">
        <v>0.1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31</v>
      </c>
      <c r="P2328" s="2" t="s">
        <v>1334</v>
      </c>
      <c r="Q2328" s="2"/>
      <c r="R2328" s="2"/>
      <c r="S2328" s="2"/>
      <c r="T2328" s="2"/>
      <c r="U2328" s="4">
        <v>143000</v>
      </c>
      <c r="V2328" s="4">
        <f t="shared" si="103"/>
        <v>160160.00000000003</v>
      </c>
      <c r="W2328" s="2" t="s">
        <v>34</v>
      </c>
      <c r="X2328" s="2">
        <v>2013</v>
      </c>
      <c r="Y2328" s="2"/>
    </row>
    <row r="2329" spans="2:34" ht="63.75" x14ac:dyDescent="0.2">
      <c r="B2329" s="2" t="s">
        <v>2974</v>
      </c>
      <c r="C2329" s="2" t="s">
        <v>23</v>
      </c>
      <c r="D2329" s="2" t="s">
        <v>2965</v>
      </c>
      <c r="E2329" s="2" t="s">
        <v>2966</v>
      </c>
      <c r="F2329" s="2" t="s">
        <v>2967</v>
      </c>
      <c r="G2329" s="2"/>
      <c r="H2329" s="2" t="s">
        <v>26</v>
      </c>
      <c r="I2329" s="25">
        <v>0.1</v>
      </c>
      <c r="J2329" s="2" t="s">
        <v>27</v>
      </c>
      <c r="K2329" s="2" t="s">
        <v>28</v>
      </c>
      <c r="L2329" s="2" t="s">
        <v>1268</v>
      </c>
      <c r="M2329" s="2" t="s">
        <v>29</v>
      </c>
      <c r="N2329" s="2" t="s">
        <v>30</v>
      </c>
      <c r="O2329" s="2" t="s">
        <v>31</v>
      </c>
      <c r="P2329" s="2" t="s">
        <v>1334</v>
      </c>
      <c r="Q2329" s="2"/>
      <c r="R2329" s="2"/>
      <c r="S2329" s="2"/>
      <c r="T2329" s="2"/>
      <c r="U2329" s="4">
        <v>222000</v>
      </c>
      <c r="V2329" s="4">
        <f t="shared" si="103"/>
        <v>248640.00000000003</v>
      </c>
      <c r="W2329" s="2" t="s">
        <v>34</v>
      </c>
      <c r="X2329" s="2">
        <v>2013</v>
      </c>
      <c r="Y2329" s="2"/>
    </row>
    <row r="2330" spans="2:34" ht="63.75" x14ac:dyDescent="0.2">
      <c r="B2330" s="2" t="s">
        <v>2975</v>
      </c>
      <c r="C2330" s="2" t="s">
        <v>23</v>
      </c>
      <c r="D2330" s="2" t="s">
        <v>2965</v>
      </c>
      <c r="E2330" s="2" t="s">
        <v>2966</v>
      </c>
      <c r="F2330" s="2" t="s">
        <v>2967</v>
      </c>
      <c r="G2330" s="2"/>
      <c r="H2330" s="2" t="s">
        <v>26</v>
      </c>
      <c r="I2330" s="25">
        <v>0.1</v>
      </c>
      <c r="J2330" s="2" t="s">
        <v>27</v>
      </c>
      <c r="K2330" s="2" t="s">
        <v>28</v>
      </c>
      <c r="L2330" s="2" t="s">
        <v>1268</v>
      </c>
      <c r="M2330" s="2" t="s">
        <v>29</v>
      </c>
      <c r="N2330" s="2" t="s">
        <v>30</v>
      </c>
      <c r="O2330" s="2" t="s">
        <v>31</v>
      </c>
      <c r="P2330" s="2" t="s">
        <v>1334</v>
      </c>
      <c r="Q2330" s="2"/>
      <c r="R2330" s="2"/>
      <c r="S2330" s="2"/>
      <c r="T2330" s="2"/>
      <c r="U2330" s="4">
        <v>222000</v>
      </c>
      <c r="V2330" s="4">
        <f t="shared" si="103"/>
        <v>248640.00000000003</v>
      </c>
      <c r="W2330" s="2" t="s">
        <v>34</v>
      </c>
      <c r="X2330" s="2">
        <v>2013</v>
      </c>
      <c r="Y2330" s="2"/>
    </row>
    <row r="2331" spans="2:34" ht="63.75" x14ac:dyDescent="0.2">
      <c r="B2331" s="2" t="s">
        <v>2976</v>
      </c>
      <c r="C2331" s="2" t="s">
        <v>23</v>
      </c>
      <c r="D2331" s="2" t="s">
        <v>2965</v>
      </c>
      <c r="E2331" s="2" t="s">
        <v>2966</v>
      </c>
      <c r="F2331" s="2" t="s">
        <v>2967</v>
      </c>
      <c r="G2331" s="2"/>
      <c r="H2331" s="2" t="s">
        <v>26</v>
      </c>
      <c r="I2331" s="25">
        <v>0.1</v>
      </c>
      <c r="J2331" s="2" t="s">
        <v>27</v>
      </c>
      <c r="K2331" s="2" t="s">
        <v>28</v>
      </c>
      <c r="L2331" s="2" t="s">
        <v>1268</v>
      </c>
      <c r="M2331" s="2" t="s">
        <v>188</v>
      </c>
      <c r="N2331" s="2" t="s">
        <v>30</v>
      </c>
      <c r="O2331" s="2" t="s">
        <v>31</v>
      </c>
      <c r="P2331" s="2" t="s">
        <v>1334</v>
      </c>
      <c r="Q2331" s="2"/>
      <c r="R2331" s="2"/>
      <c r="S2331" s="2"/>
      <c r="T2331" s="2"/>
      <c r="U2331" s="4">
        <v>548571.43000000005</v>
      </c>
      <c r="V2331" s="4">
        <f t="shared" si="103"/>
        <v>614400.00160000008</v>
      </c>
      <c r="W2331" s="2" t="s">
        <v>34</v>
      </c>
      <c r="X2331" s="2">
        <v>2013</v>
      </c>
      <c r="Y2331" s="2"/>
    </row>
    <row r="2332" spans="2:34" ht="89.25" x14ac:dyDescent="0.2">
      <c r="B2332" s="2" t="s">
        <v>2977</v>
      </c>
      <c r="C2332" s="2" t="s">
        <v>23</v>
      </c>
      <c r="D2332" s="2" t="s">
        <v>2978</v>
      </c>
      <c r="E2332" s="2" t="s">
        <v>2979</v>
      </c>
      <c r="F2332" s="2" t="s">
        <v>2979</v>
      </c>
      <c r="G2332" s="2"/>
      <c r="H2332" s="2" t="s">
        <v>1344</v>
      </c>
      <c r="I2332" s="25">
        <v>0.1</v>
      </c>
      <c r="J2332" s="2" t="s">
        <v>27</v>
      </c>
      <c r="K2332" s="2" t="s">
        <v>28</v>
      </c>
      <c r="L2332" s="2" t="s">
        <v>1268</v>
      </c>
      <c r="M2332" s="2" t="s">
        <v>29</v>
      </c>
      <c r="N2332" s="2" t="s">
        <v>30</v>
      </c>
      <c r="O2332" s="2" t="s">
        <v>31</v>
      </c>
      <c r="P2332" s="2" t="s">
        <v>1334</v>
      </c>
      <c r="Q2332" s="2"/>
      <c r="R2332" s="2"/>
      <c r="S2332" s="2"/>
      <c r="T2332" s="2"/>
      <c r="U2332" s="4">
        <v>142428.57</v>
      </c>
      <c r="V2332" s="4">
        <f t="shared" si="103"/>
        <v>159519.99840000001</v>
      </c>
      <c r="W2332" s="2" t="s">
        <v>3781</v>
      </c>
      <c r="X2332" s="2">
        <v>2013</v>
      </c>
      <c r="Y2332" s="2"/>
    </row>
    <row r="2333" spans="2:34" ht="89.25" x14ac:dyDescent="0.2">
      <c r="B2333" s="2" t="s">
        <v>2980</v>
      </c>
      <c r="C2333" s="2" t="s">
        <v>23</v>
      </c>
      <c r="D2333" s="2" t="s">
        <v>2978</v>
      </c>
      <c r="E2333" s="2" t="s">
        <v>2979</v>
      </c>
      <c r="F2333" s="2" t="s">
        <v>2979</v>
      </c>
      <c r="G2333" s="2"/>
      <c r="H2333" s="2" t="s">
        <v>1344</v>
      </c>
      <c r="I2333" s="25">
        <v>0.1</v>
      </c>
      <c r="J2333" s="2" t="s">
        <v>27</v>
      </c>
      <c r="K2333" s="2" t="s">
        <v>28</v>
      </c>
      <c r="L2333" s="2" t="s">
        <v>1268</v>
      </c>
      <c r="M2333" s="2" t="s">
        <v>188</v>
      </c>
      <c r="N2333" s="2" t="s">
        <v>30</v>
      </c>
      <c r="O2333" s="2" t="s">
        <v>31</v>
      </c>
      <c r="P2333" s="2" t="s">
        <v>1334</v>
      </c>
      <c r="Q2333" s="2"/>
      <c r="R2333" s="2"/>
      <c r="S2333" s="2"/>
      <c r="T2333" s="2"/>
      <c r="U2333" s="4">
        <v>111535.26</v>
      </c>
      <c r="V2333" s="4">
        <f t="shared" si="103"/>
        <v>124919.4912</v>
      </c>
      <c r="W2333" s="2" t="s">
        <v>3781</v>
      </c>
      <c r="X2333" s="2">
        <v>2013</v>
      </c>
      <c r="Y2333" s="2"/>
    </row>
    <row r="2334" spans="2:34" ht="89.25" x14ac:dyDescent="0.2">
      <c r="B2334" s="2" t="s">
        <v>2981</v>
      </c>
      <c r="C2334" s="2" t="s">
        <v>23</v>
      </c>
      <c r="D2334" s="2" t="s">
        <v>2978</v>
      </c>
      <c r="E2334" s="2" t="s">
        <v>2979</v>
      </c>
      <c r="F2334" s="2" t="s">
        <v>2979</v>
      </c>
      <c r="G2334" s="2"/>
      <c r="H2334" s="2" t="s">
        <v>1344</v>
      </c>
      <c r="I2334" s="25">
        <v>0.1</v>
      </c>
      <c r="J2334" s="2" t="s">
        <v>27</v>
      </c>
      <c r="K2334" s="2" t="s">
        <v>28</v>
      </c>
      <c r="L2334" s="2" t="s">
        <v>1268</v>
      </c>
      <c r="M2334" s="2" t="s">
        <v>155</v>
      </c>
      <c r="N2334" s="2" t="s">
        <v>30</v>
      </c>
      <c r="O2334" s="2" t="s">
        <v>31</v>
      </c>
      <c r="P2334" s="2" t="s">
        <v>1334</v>
      </c>
      <c r="Q2334" s="2"/>
      <c r="R2334" s="2"/>
      <c r="S2334" s="2"/>
      <c r="T2334" s="2"/>
      <c r="U2334" s="4">
        <v>49107.14</v>
      </c>
      <c r="V2334" s="4">
        <f t="shared" si="103"/>
        <v>54999.996800000008</v>
      </c>
      <c r="W2334" s="2" t="s">
        <v>3781</v>
      </c>
      <c r="X2334" s="2">
        <v>2013</v>
      </c>
      <c r="Y2334" s="2"/>
    </row>
    <row r="2335" spans="2:34" ht="89.25" x14ac:dyDescent="0.2">
      <c r="B2335" s="2" t="s">
        <v>2982</v>
      </c>
      <c r="C2335" s="2" t="s">
        <v>23</v>
      </c>
      <c r="D2335" s="2" t="s">
        <v>2978</v>
      </c>
      <c r="E2335" s="2" t="s">
        <v>2979</v>
      </c>
      <c r="F2335" s="2" t="s">
        <v>2979</v>
      </c>
      <c r="G2335" s="2"/>
      <c r="H2335" s="2" t="s">
        <v>1344</v>
      </c>
      <c r="I2335" s="25">
        <v>0.1</v>
      </c>
      <c r="J2335" s="2" t="s">
        <v>27</v>
      </c>
      <c r="K2335" s="2" t="s">
        <v>28</v>
      </c>
      <c r="L2335" s="2" t="s">
        <v>1268</v>
      </c>
      <c r="M2335" s="2" t="s">
        <v>221</v>
      </c>
      <c r="N2335" s="2" t="s">
        <v>30</v>
      </c>
      <c r="O2335" s="2" t="s">
        <v>31</v>
      </c>
      <c r="P2335" s="2" t="s">
        <v>1334</v>
      </c>
      <c r="Q2335" s="2"/>
      <c r="R2335" s="2"/>
      <c r="S2335" s="2"/>
      <c r="T2335" s="2"/>
      <c r="U2335" s="4">
        <v>35714.29</v>
      </c>
      <c r="V2335" s="4">
        <f t="shared" si="103"/>
        <v>40000.004800000002</v>
      </c>
      <c r="W2335" s="2" t="s">
        <v>3781</v>
      </c>
      <c r="X2335" s="2">
        <v>2013</v>
      </c>
      <c r="Y2335" s="2"/>
    </row>
    <row r="2336" spans="2:34" ht="89.25" x14ac:dyDescent="0.2">
      <c r="B2336" s="2" t="s">
        <v>2983</v>
      </c>
      <c r="C2336" s="2" t="s">
        <v>23</v>
      </c>
      <c r="D2336" s="2" t="s">
        <v>2978</v>
      </c>
      <c r="E2336" s="2" t="s">
        <v>2979</v>
      </c>
      <c r="F2336" s="2" t="s">
        <v>2979</v>
      </c>
      <c r="G2336" s="2"/>
      <c r="H2336" s="2" t="s">
        <v>1344</v>
      </c>
      <c r="I2336" s="25">
        <v>0.1</v>
      </c>
      <c r="J2336" s="2" t="s">
        <v>27</v>
      </c>
      <c r="K2336" s="2" t="s">
        <v>28</v>
      </c>
      <c r="L2336" s="2" t="s">
        <v>1268</v>
      </c>
      <c r="M2336" s="2" t="s">
        <v>418</v>
      </c>
      <c r="N2336" s="2" t="s">
        <v>30</v>
      </c>
      <c r="O2336" s="2" t="s">
        <v>31</v>
      </c>
      <c r="P2336" s="2" t="s">
        <v>1334</v>
      </c>
      <c r="Q2336" s="2"/>
      <c r="R2336" s="2"/>
      <c r="S2336" s="2"/>
      <c r="T2336" s="2"/>
      <c r="U2336" s="4">
        <v>17857.14</v>
      </c>
      <c r="V2336" s="4">
        <f t="shared" si="103"/>
        <v>19999.996800000001</v>
      </c>
      <c r="W2336" s="2" t="s">
        <v>3781</v>
      </c>
      <c r="X2336" s="2">
        <v>2013</v>
      </c>
      <c r="Y2336" s="2"/>
    </row>
    <row r="2337" spans="2:25" ht="89.25" x14ac:dyDescent="0.2">
      <c r="B2337" s="2" t="s">
        <v>2984</v>
      </c>
      <c r="C2337" s="2" t="s">
        <v>23</v>
      </c>
      <c r="D2337" s="2" t="s">
        <v>2978</v>
      </c>
      <c r="E2337" s="2" t="s">
        <v>2979</v>
      </c>
      <c r="F2337" s="2" t="s">
        <v>2979</v>
      </c>
      <c r="G2337" s="2"/>
      <c r="H2337" s="2" t="s">
        <v>1344</v>
      </c>
      <c r="I2337" s="25">
        <v>0.1</v>
      </c>
      <c r="J2337" s="2" t="s">
        <v>27</v>
      </c>
      <c r="K2337" s="2" t="s">
        <v>28</v>
      </c>
      <c r="L2337" s="2" t="s">
        <v>1268</v>
      </c>
      <c r="M2337" s="2" t="s">
        <v>484</v>
      </c>
      <c r="N2337" s="2" t="s">
        <v>30</v>
      </c>
      <c r="O2337" s="2" t="s">
        <v>31</v>
      </c>
      <c r="P2337" s="2" t="s">
        <v>1334</v>
      </c>
      <c r="Q2337" s="2"/>
      <c r="R2337" s="2"/>
      <c r="S2337" s="2"/>
      <c r="T2337" s="2"/>
      <c r="U2337" s="4">
        <v>17857.14</v>
      </c>
      <c r="V2337" s="4">
        <f t="shared" si="103"/>
        <v>19999.996800000001</v>
      </c>
      <c r="W2337" s="2" t="s">
        <v>3781</v>
      </c>
      <c r="X2337" s="2">
        <v>2013</v>
      </c>
      <c r="Y2337" s="2"/>
    </row>
    <row r="2338" spans="2:25" ht="89.25" x14ac:dyDescent="0.2">
      <c r="B2338" s="2" t="s">
        <v>2985</v>
      </c>
      <c r="C2338" s="2" t="s">
        <v>23</v>
      </c>
      <c r="D2338" s="2" t="s">
        <v>2978</v>
      </c>
      <c r="E2338" s="2" t="s">
        <v>2979</v>
      </c>
      <c r="F2338" s="2" t="s">
        <v>2979</v>
      </c>
      <c r="G2338" s="2"/>
      <c r="H2338" s="2" t="s">
        <v>1344</v>
      </c>
      <c r="I2338" s="25">
        <v>0.1</v>
      </c>
      <c r="J2338" s="2" t="s">
        <v>27</v>
      </c>
      <c r="K2338" s="2" t="s">
        <v>28</v>
      </c>
      <c r="L2338" s="2" t="s">
        <v>1268</v>
      </c>
      <c r="M2338" s="2" t="s">
        <v>254</v>
      </c>
      <c r="N2338" s="2" t="s">
        <v>30</v>
      </c>
      <c r="O2338" s="2" t="s">
        <v>31</v>
      </c>
      <c r="P2338" s="2" t="s">
        <v>1334</v>
      </c>
      <c r="Q2338" s="2"/>
      <c r="R2338" s="2"/>
      <c r="S2338" s="2"/>
      <c r="T2338" s="2"/>
      <c r="U2338" s="4">
        <v>26785.71</v>
      </c>
      <c r="V2338" s="4">
        <f t="shared" si="103"/>
        <v>29999.995200000001</v>
      </c>
      <c r="W2338" s="2" t="s">
        <v>3781</v>
      </c>
      <c r="X2338" s="2">
        <v>2013</v>
      </c>
      <c r="Y2338" s="2"/>
    </row>
    <row r="2339" spans="2:25" ht="89.25" x14ac:dyDescent="0.2">
      <c r="B2339" s="2" t="s">
        <v>2986</v>
      </c>
      <c r="C2339" s="2" t="s">
        <v>23</v>
      </c>
      <c r="D2339" s="2" t="s">
        <v>2978</v>
      </c>
      <c r="E2339" s="2" t="s">
        <v>2979</v>
      </c>
      <c r="F2339" s="2" t="s">
        <v>2979</v>
      </c>
      <c r="G2339" s="2"/>
      <c r="H2339" s="2" t="s">
        <v>1344</v>
      </c>
      <c r="I2339" s="25">
        <v>0.1</v>
      </c>
      <c r="J2339" s="2" t="s">
        <v>27</v>
      </c>
      <c r="K2339" s="2" t="s">
        <v>28</v>
      </c>
      <c r="L2339" s="2" t="s">
        <v>1268</v>
      </c>
      <c r="M2339" s="2" t="s">
        <v>385</v>
      </c>
      <c r="N2339" s="2" t="s">
        <v>30</v>
      </c>
      <c r="O2339" s="2" t="s">
        <v>31</v>
      </c>
      <c r="P2339" s="2" t="s">
        <v>1334</v>
      </c>
      <c r="Q2339" s="2"/>
      <c r="R2339" s="2"/>
      <c r="S2339" s="2"/>
      <c r="T2339" s="2"/>
      <c r="U2339" s="4">
        <v>17857.14</v>
      </c>
      <c r="V2339" s="4">
        <f t="shared" si="103"/>
        <v>19999.996800000001</v>
      </c>
      <c r="W2339" s="2" t="s">
        <v>3781</v>
      </c>
      <c r="X2339" s="2">
        <v>2013</v>
      </c>
      <c r="Y2339" s="2"/>
    </row>
    <row r="2340" spans="2:25" ht="89.25" x14ac:dyDescent="0.2">
      <c r="B2340" s="2" t="s">
        <v>2987</v>
      </c>
      <c r="C2340" s="2" t="s">
        <v>23</v>
      </c>
      <c r="D2340" s="2" t="s">
        <v>2978</v>
      </c>
      <c r="E2340" s="2" t="s">
        <v>2979</v>
      </c>
      <c r="F2340" s="2" t="s">
        <v>2979</v>
      </c>
      <c r="G2340" s="2"/>
      <c r="H2340" s="2" t="s">
        <v>1344</v>
      </c>
      <c r="I2340" s="25">
        <v>0.1</v>
      </c>
      <c r="J2340" s="2" t="s">
        <v>27</v>
      </c>
      <c r="K2340" s="2" t="s">
        <v>28</v>
      </c>
      <c r="L2340" s="2" t="s">
        <v>1268</v>
      </c>
      <c r="M2340" s="2" t="s">
        <v>550</v>
      </c>
      <c r="N2340" s="2" t="s">
        <v>30</v>
      </c>
      <c r="O2340" s="2" t="s">
        <v>31</v>
      </c>
      <c r="P2340" s="2" t="s">
        <v>1334</v>
      </c>
      <c r="Q2340" s="2"/>
      <c r="R2340" s="2"/>
      <c r="S2340" s="2"/>
      <c r="T2340" s="2"/>
      <c r="U2340" s="4">
        <v>17857.14</v>
      </c>
      <c r="V2340" s="4">
        <f t="shared" si="103"/>
        <v>19999.996800000001</v>
      </c>
      <c r="W2340" s="2" t="s">
        <v>3781</v>
      </c>
      <c r="X2340" s="2">
        <v>2013</v>
      </c>
      <c r="Y2340" s="2"/>
    </row>
    <row r="2341" spans="2:25" ht="89.25" x14ac:dyDescent="0.2">
      <c r="B2341" s="2" t="s">
        <v>2988</v>
      </c>
      <c r="C2341" s="2" t="s">
        <v>23</v>
      </c>
      <c r="D2341" s="2" t="s">
        <v>2978</v>
      </c>
      <c r="E2341" s="2" t="s">
        <v>2979</v>
      </c>
      <c r="F2341" s="2" t="s">
        <v>2979</v>
      </c>
      <c r="G2341" s="2"/>
      <c r="H2341" s="2" t="s">
        <v>1344</v>
      </c>
      <c r="I2341" s="25">
        <v>0.1</v>
      </c>
      <c r="J2341" s="2" t="s">
        <v>27</v>
      </c>
      <c r="K2341" s="2" t="s">
        <v>28</v>
      </c>
      <c r="L2341" s="2" t="s">
        <v>1268</v>
      </c>
      <c r="M2341" s="2" t="s">
        <v>517</v>
      </c>
      <c r="N2341" s="2" t="s">
        <v>30</v>
      </c>
      <c r="O2341" s="2" t="s">
        <v>31</v>
      </c>
      <c r="P2341" s="2" t="s">
        <v>1334</v>
      </c>
      <c r="Q2341" s="2"/>
      <c r="R2341" s="2"/>
      <c r="S2341" s="2"/>
      <c r="T2341" s="2"/>
      <c r="U2341" s="4">
        <v>17857.14</v>
      </c>
      <c r="V2341" s="4">
        <f t="shared" si="103"/>
        <v>19999.996800000001</v>
      </c>
      <c r="W2341" s="2" t="s">
        <v>3781</v>
      </c>
      <c r="X2341" s="2">
        <v>2013</v>
      </c>
      <c r="Y2341" s="2"/>
    </row>
    <row r="2342" spans="2:25" ht="89.25" x14ac:dyDescent="0.2">
      <c r="B2342" s="2" t="s">
        <v>2989</v>
      </c>
      <c r="C2342" s="2" t="s">
        <v>23</v>
      </c>
      <c r="D2342" s="2" t="s">
        <v>2978</v>
      </c>
      <c r="E2342" s="2" t="s">
        <v>2979</v>
      </c>
      <c r="F2342" s="2" t="s">
        <v>2979</v>
      </c>
      <c r="G2342" s="2"/>
      <c r="H2342" s="2" t="s">
        <v>1344</v>
      </c>
      <c r="I2342" s="25">
        <v>0.1</v>
      </c>
      <c r="J2342" s="2" t="s">
        <v>27</v>
      </c>
      <c r="K2342" s="2" t="s">
        <v>28</v>
      </c>
      <c r="L2342" s="2" t="s">
        <v>1268</v>
      </c>
      <c r="M2342" s="2" t="s">
        <v>451</v>
      </c>
      <c r="N2342" s="2" t="s">
        <v>30</v>
      </c>
      <c r="O2342" s="2" t="s">
        <v>31</v>
      </c>
      <c r="P2342" s="2" t="s">
        <v>1334</v>
      </c>
      <c r="Q2342" s="2"/>
      <c r="R2342" s="2"/>
      <c r="S2342" s="2"/>
      <c r="T2342" s="2"/>
      <c r="U2342" s="4">
        <v>17857.14</v>
      </c>
      <c r="V2342" s="4">
        <f t="shared" si="103"/>
        <v>19999.996800000001</v>
      </c>
      <c r="W2342" s="2" t="s">
        <v>3781</v>
      </c>
      <c r="X2342" s="2">
        <v>2013</v>
      </c>
      <c r="Y2342" s="2"/>
    </row>
    <row r="2343" spans="2:25" ht="89.25" x14ac:dyDescent="0.2">
      <c r="B2343" s="2" t="s">
        <v>2990</v>
      </c>
      <c r="C2343" s="2" t="s">
        <v>23</v>
      </c>
      <c r="D2343" s="2" t="s">
        <v>2978</v>
      </c>
      <c r="E2343" s="2" t="s">
        <v>2979</v>
      </c>
      <c r="F2343" s="2" t="s">
        <v>2979</v>
      </c>
      <c r="G2343" s="2"/>
      <c r="H2343" s="2" t="s">
        <v>1344</v>
      </c>
      <c r="I2343" s="25">
        <v>0.1</v>
      </c>
      <c r="J2343" s="2" t="s">
        <v>27</v>
      </c>
      <c r="K2343" s="2" t="s">
        <v>28</v>
      </c>
      <c r="L2343" s="2" t="s">
        <v>1268</v>
      </c>
      <c r="M2343" s="2" t="s">
        <v>3962</v>
      </c>
      <c r="N2343" s="2" t="s">
        <v>30</v>
      </c>
      <c r="O2343" s="2" t="s">
        <v>31</v>
      </c>
      <c r="P2343" s="2" t="s">
        <v>1334</v>
      </c>
      <c r="Q2343" s="2"/>
      <c r="R2343" s="2"/>
      <c r="S2343" s="2"/>
      <c r="T2343" s="2"/>
      <c r="U2343" s="4">
        <v>17857.14</v>
      </c>
      <c r="V2343" s="4">
        <f t="shared" si="103"/>
        <v>19999.996800000001</v>
      </c>
      <c r="W2343" s="2" t="s">
        <v>3781</v>
      </c>
      <c r="X2343" s="2">
        <v>2013</v>
      </c>
      <c r="Y2343" s="2"/>
    </row>
    <row r="2344" spans="2:25" ht="89.25" x14ac:dyDescent="0.2">
      <c r="B2344" s="2" t="s">
        <v>2991</v>
      </c>
      <c r="C2344" s="2" t="s">
        <v>23</v>
      </c>
      <c r="D2344" s="2" t="s">
        <v>2978</v>
      </c>
      <c r="E2344" s="2" t="s">
        <v>2979</v>
      </c>
      <c r="F2344" s="2" t="s">
        <v>2979</v>
      </c>
      <c r="G2344" s="2"/>
      <c r="H2344" s="2" t="s">
        <v>1344</v>
      </c>
      <c r="I2344" s="25">
        <v>0.1</v>
      </c>
      <c r="J2344" s="2" t="s">
        <v>27</v>
      </c>
      <c r="K2344" s="2" t="s">
        <v>28</v>
      </c>
      <c r="L2344" s="2" t="s">
        <v>1268</v>
      </c>
      <c r="M2344" s="2" t="s">
        <v>319</v>
      </c>
      <c r="N2344" s="2" t="s">
        <v>30</v>
      </c>
      <c r="O2344" s="2" t="s">
        <v>31</v>
      </c>
      <c r="P2344" s="2" t="s">
        <v>1334</v>
      </c>
      <c r="Q2344" s="2"/>
      <c r="R2344" s="2"/>
      <c r="S2344" s="2"/>
      <c r="T2344" s="2"/>
      <c r="U2344" s="4">
        <v>17857.14</v>
      </c>
      <c r="V2344" s="4">
        <f t="shared" si="103"/>
        <v>19999.996800000001</v>
      </c>
      <c r="W2344" s="2" t="s">
        <v>3781</v>
      </c>
      <c r="X2344" s="2">
        <v>2013</v>
      </c>
      <c r="Y2344" s="2"/>
    </row>
    <row r="2345" spans="2:25" ht="89.25" x14ac:dyDescent="0.2">
      <c r="B2345" s="2" t="s">
        <v>2992</v>
      </c>
      <c r="C2345" s="2" t="s">
        <v>23</v>
      </c>
      <c r="D2345" s="2" t="s">
        <v>2978</v>
      </c>
      <c r="E2345" s="2" t="s">
        <v>2979</v>
      </c>
      <c r="F2345" s="2" t="s">
        <v>2979</v>
      </c>
      <c r="G2345" s="2"/>
      <c r="H2345" s="2" t="s">
        <v>1344</v>
      </c>
      <c r="I2345" s="25">
        <v>0.1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31</v>
      </c>
      <c r="P2345" s="2" t="s">
        <v>1334</v>
      </c>
      <c r="Q2345" s="2"/>
      <c r="R2345" s="2"/>
      <c r="S2345" s="2"/>
      <c r="T2345" s="2"/>
      <c r="U2345" s="4">
        <v>17857.14</v>
      </c>
      <c r="V2345" s="4">
        <f t="shared" si="103"/>
        <v>19999.996800000001</v>
      </c>
      <c r="W2345" s="2" t="s">
        <v>3781</v>
      </c>
      <c r="X2345" s="2">
        <v>2013</v>
      </c>
      <c r="Y2345" s="2"/>
    </row>
    <row r="2346" spans="2:25" ht="63.75" x14ac:dyDescent="0.2">
      <c r="B2346" s="2" t="s">
        <v>2993</v>
      </c>
      <c r="C2346" s="2" t="s">
        <v>23</v>
      </c>
      <c r="D2346" s="2" t="s">
        <v>2994</v>
      </c>
      <c r="E2346" s="2" t="s">
        <v>2995</v>
      </c>
      <c r="F2346" s="2" t="s">
        <v>2996</v>
      </c>
      <c r="G2346" s="2"/>
      <c r="H2346" s="2" t="s">
        <v>1344</v>
      </c>
      <c r="I2346" s="25">
        <v>0.1</v>
      </c>
      <c r="J2346" s="2" t="s">
        <v>27</v>
      </c>
      <c r="K2346" s="2" t="s">
        <v>28</v>
      </c>
      <c r="L2346" s="2" t="s">
        <v>1268</v>
      </c>
      <c r="M2346" s="2" t="s">
        <v>155</v>
      </c>
      <c r="N2346" s="2" t="s">
        <v>30</v>
      </c>
      <c r="O2346" s="2" t="s">
        <v>31</v>
      </c>
      <c r="P2346" s="2" t="s">
        <v>1334</v>
      </c>
      <c r="Q2346" s="2"/>
      <c r="R2346" s="2"/>
      <c r="S2346" s="2"/>
      <c r="T2346" s="2"/>
      <c r="U2346" s="4">
        <v>179550</v>
      </c>
      <c r="V2346" s="4">
        <f t="shared" si="103"/>
        <v>201096.00000000003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2997</v>
      </c>
      <c r="C2347" s="2" t="s">
        <v>23</v>
      </c>
      <c r="D2347" s="2" t="s">
        <v>2994</v>
      </c>
      <c r="E2347" s="2" t="s">
        <v>2995</v>
      </c>
      <c r="F2347" s="2" t="s">
        <v>2996</v>
      </c>
      <c r="G2347" s="2"/>
      <c r="H2347" s="2" t="s">
        <v>1344</v>
      </c>
      <c r="I2347" s="25">
        <v>0.1</v>
      </c>
      <c r="J2347" s="2" t="s">
        <v>27</v>
      </c>
      <c r="K2347" s="2" t="s">
        <v>28</v>
      </c>
      <c r="L2347" s="2" t="s">
        <v>1268</v>
      </c>
      <c r="M2347" s="2" t="s">
        <v>188</v>
      </c>
      <c r="N2347" s="2" t="s">
        <v>30</v>
      </c>
      <c r="O2347" s="2" t="s">
        <v>31</v>
      </c>
      <c r="P2347" s="2" t="s">
        <v>1334</v>
      </c>
      <c r="Q2347" s="2"/>
      <c r="R2347" s="2"/>
      <c r="S2347" s="2"/>
      <c r="T2347" s="2"/>
      <c r="U2347" s="4">
        <v>18900</v>
      </c>
      <c r="V2347" s="4">
        <f t="shared" si="103"/>
        <v>21168.000000000004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2998</v>
      </c>
      <c r="C2348" s="2" t="s">
        <v>23</v>
      </c>
      <c r="D2348" s="2" t="s">
        <v>2994</v>
      </c>
      <c r="E2348" s="2" t="s">
        <v>2995</v>
      </c>
      <c r="F2348" s="2" t="s">
        <v>2996</v>
      </c>
      <c r="G2348" s="2"/>
      <c r="H2348" s="2" t="s">
        <v>1344</v>
      </c>
      <c r="I2348" s="25">
        <v>0.1</v>
      </c>
      <c r="J2348" s="2" t="s">
        <v>27</v>
      </c>
      <c r="K2348" s="2" t="s">
        <v>28</v>
      </c>
      <c r="L2348" s="2" t="s">
        <v>1268</v>
      </c>
      <c r="M2348" s="2" t="s">
        <v>221</v>
      </c>
      <c r="N2348" s="2" t="s">
        <v>30</v>
      </c>
      <c r="O2348" s="2" t="s">
        <v>31</v>
      </c>
      <c r="P2348" s="2" t="s">
        <v>1334</v>
      </c>
      <c r="Q2348" s="2"/>
      <c r="R2348" s="2"/>
      <c r="S2348" s="2"/>
      <c r="T2348" s="2"/>
      <c r="U2348" s="4">
        <v>94500</v>
      </c>
      <c r="V2348" s="4">
        <f t="shared" si="103"/>
        <v>105840.00000000001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2999</v>
      </c>
      <c r="C2349" s="2" t="s">
        <v>23</v>
      </c>
      <c r="D2349" s="2" t="s">
        <v>2994</v>
      </c>
      <c r="E2349" s="2" t="s">
        <v>2995</v>
      </c>
      <c r="F2349" s="2" t="s">
        <v>2996</v>
      </c>
      <c r="G2349" s="2"/>
      <c r="H2349" s="2" t="s">
        <v>1344</v>
      </c>
      <c r="I2349" s="25">
        <v>0.1</v>
      </c>
      <c r="J2349" s="2" t="s">
        <v>27</v>
      </c>
      <c r="K2349" s="2" t="s">
        <v>28</v>
      </c>
      <c r="L2349" s="2" t="s">
        <v>1268</v>
      </c>
      <c r="M2349" s="2" t="s">
        <v>418</v>
      </c>
      <c r="N2349" s="2" t="s">
        <v>30</v>
      </c>
      <c r="O2349" s="2" t="s">
        <v>31</v>
      </c>
      <c r="P2349" s="2" t="s">
        <v>1334</v>
      </c>
      <c r="Q2349" s="2"/>
      <c r="R2349" s="2"/>
      <c r="S2349" s="2"/>
      <c r="T2349" s="2"/>
      <c r="U2349" s="4">
        <v>113400</v>
      </c>
      <c r="V2349" s="4">
        <f t="shared" si="103"/>
        <v>127008.00000000001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3000</v>
      </c>
      <c r="C2350" s="2" t="s">
        <v>23</v>
      </c>
      <c r="D2350" s="2" t="s">
        <v>2994</v>
      </c>
      <c r="E2350" s="2" t="s">
        <v>2995</v>
      </c>
      <c r="F2350" s="2" t="s">
        <v>2996</v>
      </c>
      <c r="G2350" s="2"/>
      <c r="H2350" s="2" t="s">
        <v>1344</v>
      </c>
      <c r="I2350" s="25">
        <v>0.1</v>
      </c>
      <c r="J2350" s="2" t="s">
        <v>27</v>
      </c>
      <c r="K2350" s="2" t="s">
        <v>28</v>
      </c>
      <c r="L2350" s="2" t="s">
        <v>1268</v>
      </c>
      <c r="M2350" s="2" t="s">
        <v>254</v>
      </c>
      <c r="N2350" s="2" t="s">
        <v>30</v>
      </c>
      <c r="O2350" s="2" t="s">
        <v>31</v>
      </c>
      <c r="P2350" s="2" t="s">
        <v>1334</v>
      </c>
      <c r="Q2350" s="2"/>
      <c r="R2350" s="2"/>
      <c r="S2350" s="2"/>
      <c r="T2350" s="2"/>
      <c r="U2350" s="4">
        <v>189000</v>
      </c>
      <c r="V2350" s="4">
        <f t="shared" si="103"/>
        <v>211680.00000000003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3001</v>
      </c>
      <c r="C2351" s="2" t="s">
        <v>23</v>
      </c>
      <c r="D2351" s="2" t="s">
        <v>2994</v>
      </c>
      <c r="E2351" s="2" t="s">
        <v>2995</v>
      </c>
      <c r="F2351" s="2" t="s">
        <v>2996</v>
      </c>
      <c r="G2351" s="2"/>
      <c r="H2351" s="2" t="s">
        <v>1344</v>
      </c>
      <c r="I2351" s="25">
        <v>0.1</v>
      </c>
      <c r="J2351" s="2" t="s">
        <v>27</v>
      </c>
      <c r="K2351" s="2" t="s">
        <v>28</v>
      </c>
      <c r="L2351" s="2" t="s">
        <v>1268</v>
      </c>
      <c r="M2351" s="2" t="s">
        <v>385</v>
      </c>
      <c r="N2351" s="2" t="s">
        <v>30</v>
      </c>
      <c r="O2351" s="2" t="s">
        <v>31</v>
      </c>
      <c r="P2351" s="2" t="s">
        <v>1334</v>
      </c>
      <c r="Q2351" s="2"/>
      <c r="R2351" s="2"/>
      <c r="S2351" s="2"/>
      <c r="T2351" s="2"/>
      <c r="U2351" s="4">
        <v>141750</v>
      </c>
      <c r="V2351" s="4">
        <f t="shared" si="103"/>
        <v>158760.00000000003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3002</v>
      </c>
      <c r="C2352" s="2" t="s">
        <v>23</v>
      </c>
      <c r="D2352" s="2" t="s">
        <v>2994</v>
      </c>
      <c r="E2352" s="2" t="s">
        <v>2995</v>
      </c>
      <c r="F2352" s="2" t="s">
        <v>2996</v>
      </c>
      <c r="G2352" s="2"/>
      <c r="H2352" s="2" t="s">
        <v>1344</v>
      </c>
      <c r="I2352" s="25">
        <v>0.1</v>
      </c>
      <c r="J2352" s="2" t="s">
        <v>27</v>
      </c>
      <c r="K2352" s="2" t="s">
        <v>28</v>
      </c>
      <c r="L2352" s="2" t="s">
        <v>1268</v>
      </c>
      <c r="M2352" s="2" t="s">
        <v>451</v>
      </c>
      <c r="N2352" s="2" t="s">
        <v>30</v>
      </c>
      <c r="O2352" s="2" t="s">
        <v>31</v>
      </c>
      <c r="P2352" s="2" t="s">
        <v>1334</v>
      </c>
      <c r="Q2352" s="2"/>
      <c r="R2352" s="2"/>
      <c r="S2352" s="2"/>
      <c r="T2352" s="2"/>
      <c r="U2352" s="4">
        <v>18900</v>
      </c>
      <c r="V2352" s="4">
        <f t="shared" si="103"/>
        <v>21168.000000000004</v>
      </c>
      <c r="W2352" s="2" t="s">
        <v>34</v>
      </c>
      <c r="X2352" s="2">
        <v>2013</v>
      </c>
      <c r="Y2352" s="2"/>
    </row>
    <row r="2353" spans="2:34" ht="63.75" x14ac:dyDescent="0.2">
      <c r="B2353" s="2" t="s">
        <v>3003</v>
      </c>
      <c r="C2353" s="2" t="s">
        <v>23</v>
      </c>
      <c r="D2353" s="2" t="s">
        <v>2994</v>
      </c>
      <c r="E2353" s="2" t="s">
        <v>2995</v>
      </c>
      <c r="F2353" s="2" t="s">
        <v>2996</v>
      </c>
      <c r="G2353" s="2"/>
      <c r="H2353" s="2" t="s">
        <v>1344</v>
      </c>
      <c r="I2353" s="25">
        <v>0.1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31</v>
      </c>
      <c r="P2353" s="2" t="s">
        <v>1334</v>
      </c>
      <c r="Q2353" s="2"/>
      <c r="R2353" s="2"/>
      <c r="S2353" s="2"/>
      <c r="T2353" s="2"/>
      <c r="U2353" s="4">
        <v>9450</v>
      </c>
      <c r="V2353" s="4">
        <f t="shared" si="103"/>
        <v>10584.000000000002</v>
      </c>
      <c r="W2353" s="2" t="s">
        <v>34</v>
      </c>
      <c r="X2353" s="2">
        <v>2013</v>
      </c>
      <c r="Y2353" s="2"/>
    </row>
    <row r="2354" spans="2:34" ht="63.75" x14ac:dyDescent="0.2">
      <c r="B2354" s="2" t="s">
        <v>3004</v>
      </c>
      <c r="C2354" s="2" t="s">
        <v>23</v>
      </c>
      <c r="D2354" s="2" t="s">
        <v>2994</v>
      </c>
      <c r="E2354" s="2" t="s">
        <v>2995</v>
      </c>
      <c r="F2354" s="2" t="s">
        <v>2996</v>
      </c>
      <c r="G2354" s="2"/>
      <c r="H2354" s="2" t="s">
        <v>1344</v>
      </c>
      <c r="I2354" s="25">
        <v>0.1</v>
      </c>
      <c r="J2354" s="2" t="s">
        <v>27</v>
      </c>
      <c r="K2354" s="2" t="s">
        <v>28</v>
      </c>
      <c r="L2354" s="2" t="s">
        <v>1268</v>
      </c>
      <c r="M2354" s="2" t="s">
        <v>319</v>
      </c>
      <c r="N2354" s="2" t="s">
        <v>30</v>
      </c>
      <c r="O2354" s="2" t="s">
        <v>31</v>
      </c>
      <c r="P2354" s="2" t="s">
        <v>1334</v>
      </c>
      <c r="Q2354" s="2"/>
      <c r="R2354" s="2"/>
      <c r="S2354" s="2"/>
      <c r="T2354" s="2"/>
      <c r="U2354" s="4">
        <v>75600</v>
      </c>
      <c r="V2354" s="4">
        <f t="shared" si="103"/>
        <v>84672.000000000015</v>
      </c>
      <c r="W2354" s="2" t="s">
        <v>34</v>
      </c>
      <c r="X2354" s="2">
        <v>2013</v>
      </c>
      <c r="Y2354" s="2"/>
    </row>
    <row r="2355" spans="2:34" ht="63.75" x14ac:dyDescent="0.2">
      <c r="B2355" s="2" t="s">
        <v>3005</v>
      </c>
      <c r="C2355" s="2" t="s">
        <v>23</v>
      </c>
      <c r="D2355" s="2" t="s">
        <v>2994</v>
      </c>
      <c r="E2355" s="2" t="s">
        <v>2995</v>
      </c>
      <c r="F2355" s="2" t="s">
        <v>2996</v>
      </c>
      <c r="G2355" s="2"/>
      <c r="H2355" s="2" t="s">
        <v>1344</v>
      </c>
      <c r="I2355" s="25">
        <v>0.1</v>
      </c>
      <c r="J2355" s="2" t="s">
        <v>27</v>
      </c>
      <c r="K2355" s="2" t="s">
        <v>28</v>
      </c>
      <c r="L2355" s="2" t="s">
        <v>1268</v>
      </c>
      <c r="M2355" s="2" t="s">
        <v>29</v>
      </c>
      <c r="N2355" s="2" t="s">
        <v>30</v>
      </c>
      <c r="O2355" s="2" t="s">
        <v>31</v>
      </c>
      <c r="P2355" s="2" t="s">
        <v>1334</v>
      </c>
      <c r="Q2355" s="2"/>
      <c r="R2355" s="2"/>
      <c r="S2355" s="2"/>
      <c r="T2355" s="2"/>
      <c r="U2355" s="4">
        <v>24000</v>
      </c>
      <c r="V2355" s="4">
        <f t="shared" si="103"/>
        <v>26880.000000000004</v>
      </c>
      <c r="W2355" s="2" t="s">
        <v>34</v>
      </c>
      <c r="X2355" s="2">
        <v>2013</v>
      </c>
      <c r="Y2355" s="2"/>
    </row>
    <row r="2356" spans="2:34" ht="63.75" x14ac:dyDescent="0.2">
      <c r="B2356" s="2" t="s">
        <v>3006</v>
      </c>
      <c r="C2356" s="2" t="s">
        <v>23</v>
      </c>
      <c r="D2356" s="2" t="s">
        <v>2994</v>
      </c>
      <c r="E2356" s="2" t="s">
        <v>2995</v>
      </c>
      <c r="F2356" s="2" t="s">
        <v>2996</v>
      </c>
      <c r="G2356" s="2"/>
      <c r="H2356" s="2" t="s">
        <v>1344</v>
      </c>
      <c r="I2356" s="25">
        <v>0.1</v>
      </c>
      <c r="J2356" s="2" t="s">
        <v>27</v>
      </c>
      <c r="K2356" s="2" t="s">
        <v>28</v>
      </c>
      <c r="L2356" s="2" t="s">
        <v>1268</v>
      </c>
      <c r="M2356" s="2" t="s">
        <v>3962</v>
      </c>
      <c r="N2356" s="2" t="s">
        <v>30</v>
      </c>
      <c r="O2356" s="2" t="s">
        <v>31</v>
      </c>
      <c r="P2356" s="2" t="s">
        <v>1334</v>
      </c>
      <c r="Q2356" s="2"/>
      <c r="R2356" s="2"/>
      <c r="S2356" s="2"/>
      <c r="T2356" s="2"/>
      <c r="U2356" s="4">
        <v>9450</v>
      </c>
      <c r="V2356" s="4">
        <f t="shared" si="103"/>
        <v>10584.000000000002</v>
      </c>
      <c r="W2356" s="2" t="s">
        <v>34</v>
      </c>
      <c r="X2356" s="2">
        <v>2013</v>
      </c>
      <c r="Y2356" s="2"/>
    </row>
    <row r="2357" spans="2:34" ht="63.75" x14ac:dyDescent="0.2">
      <c r="B2357" s="2" t="s">
        <v>3007</v>
      </c>
      <c r="C2357" s="2" t="s">
        <v>23</v>
      </c>
      <c r="D2357" s="2" t="s">
        <v>2994</v>
      </c>
      <c r="E2357" s="2" t="s">
        <v>2995</v>
      </c>
      <c r="F2357" s="2" t="s">
        <v>2996</v>
      </c>
      <c r="G2357" s="2"/>
      <c r="H2357" s="2" t="s">
        <v>1344</v>
      </c>
      <c r="I2357" s="25">
        <v>0.1</v>
      </c>
      <c r="J2357" s="2" t="s">
        <v>27</v>
      </c>
      <c r="K2357" s="2" t="s">
        <v>28</v>
      </c>
      <c r="L2357" s="2" t="s">
        <v>1268</v>
      </c>
      <c r="M2357" s="2" t="s">
        <v>352</v>
      </c>
      <c r="N2357" s="2" t="s">
        <v>30</v>
      </c>
      <c r="O2357" s="2" t="s">
        <v>31</v>
      </c>
      <c r="P2357" s="2" t="s">
        <v>1334</v>
      </c>
      <c r="Q2357" s="2"/>
      <c r="R2357" s="2"/>
      <c r="S2357" s="2"/>
      <c r="T2357" s="2"/>
      <c r="U2357" s="4">
        <v>37800</v>
      </c>
      <c r="V2357" s="4">
        <f t="shared" si="103"/>
        <v>42336.000000000007</v>
      </c>
      <c r="W2357" s="2" t="s">
        <v>34</v>
      </c>
      <c r="X2357" s="2">
        <v>2013</v>
      </c>
      <c r="Y2357" s="2"/>
    </row>
    <row r="2358" spans="2:34" ht="89.25" x14ac:dyDescent="0.2">
      <c r="B2358" s="2" t="s">
        <v>3008</v>
      </c>
      <c r="C2358" s="2" t="s">
        <v>23</v>
      </c>
      <c r="D2358" s="2" t="s">
        <v>4163</v>
      </c>
      <c r="E2358" s="2" t="s">
        <v>3009</v>
      </c>
      <c r="F2358" s="2" t="s">
        <v>3010</v>
      </c>
      <c r="G2358" s="2"/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29</v>
      </c>
      <c r="N2358" s="2" t="s">
        <v>30</v>
      </c>
      <c r="O2358" s="2" t="s">
        <v>3011</v>
      </c>
      <c r="P2358" s="2" t="s">
        <v>1885</v>
      </c>
      <c r="Q2358" s="2"/>
      <c r="R2358" s="2"/>
      <c r="S2358" s="2"/>
      <c r="T2358" s="2"/>
      <c r="U2358" s="4">
        <v>2874672</v>
      </c>
      <c r="V2358" s="4">
        <f t="shared" si="103"/>
        <v>3219632.64</v>
      </c>
      <c r="W2358" s="2" t="s">
        <v>34</v>
      </c>
      <c r="X2358" s="2">
        <v>2013</v>
      </c>
      <c r="Y2358" s="2"/>
    </row>
    <row r="2359" spans="2:34" ht="114.75" x14ac:dyDescent="0.2">
      <c r="B2359" s="2" t="s">
        <v>3012</v>
      </c>
      <c r="C2359" s="2" t="s">
        <v>23</v>
      </c>
      <c r="D2359" s="2" t="s">
        <v>4164</v>
      </c>
      <c r="E2359" s="2" t="s">
        <v>3013</v>
      </c>
      <c r="F2359" s="2" t="s">
        <v>3014</v>
      </c>
      <c r="G2359" s="2"/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29</v>
      </c>
      <c r="N2359" s="2" t="s">
        <v>30</v>
      </c>
      <c r="O2359" s="2" t="s">
        <v>3011</v>
      </c>
      <c r="P2359" s="2" t="s">
        <v>1885</v>
      </c>
      <c r="Q2359" s="2"/>
      <c r="R2359" s="2"/>
      <c r="S2359" s="2"/>
      <c r="T2359" s="2"/>
      <c r="U2359" s="4">
        <v>1776960</v>
      </c>
      <c r="V2359" s="4">
        <f t="shared" si="103"/>
        <v>1990195.2000000002</v>
      </c>
      <c r="W2359" s="2" t="s">
        <v>34</v>
      </c>
      <c r="X2359" s="2">
        <v>2013</v>
      </c>
      <c r="Y2359" s="2"/>
    </row>
    <row r="2360" spans="2:34" ht="76.5" x14ac:dyDescent="0.2">
      <c r="B2360" s="2" t="s">
        <v>3015</v>
      </c>
      <c r="C2360" s="2" t="s">
        <v>23</v>
      </c>
      <c r="D2360" s="2" t="s">
        <v>3429</v>
      </c>
      <c r="E2360" s="2" t="s">
        <v>3016</v>
      </c>
      <c r="F2360" s="2" t="s">
        <v>3017</v>
      </c>
      <c r="G2360" s="2"/>
      <c r="H2360" s="2" t="s">
        <v>1344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29</v>
      </c>
      <c r="N2360" s="2" t="s">
        <v>30</v>
      </c>
      <c r="O2360" s="2" t="s">
        <v>3011</v>
      </c>
      <c r="P2360" s="2" t="s">
        <v>1885</v>
      </c>
      <c r="Q2360" s="2"/>
      <c r="R2360" s="2"/>
      <c r="S2360" s="2"/>
      <c r="T2360" s="2"/>
      <c r="U2360" s="4">
        <v>2541420</v>
      </c>
      <c r="V2360" s="4">
        <f t="shared" si="103"/>
        <v>2846390.4000000004</v>
      </c>
      <c r="W2360" s="2" t="s">
        <v>34</v>
      </c>
      <c r="X2360" s="2">
        <v>2013</v>
      </c>
      <c r="Y2360" s="2"/>
    </row>
    <row r="2361" spans="2:34" ht="63.75" x14ac:dyDescent="0.2">
      <c r="B2361" s="2" t="s">
        <v>3018</v>
      </c>
      <c r="C2361" s="2" t="s">
        <v>23</v>
      </c>
      <c r="D2361" s="2" t="s">
        <v>4145</v>
      </c>
      <c r="E2361" s="2" t="s">
        <v>3019</v>
      </c>
      <c r="F2361" s="2" t="s">
        <v>3020</v>
      </c>
      <c r="G2361" s="2"/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188</v>
      </c>
      <c r="N2361" s="2" t="s">
        <v>30</v>
      </c>
      <c r="O2361" s="2" t="s">
        <v>3011</v>
      </c>
      <c r="P2361" s="2" t="s">
        <v>1885</v>
      </c>
      <c r="Q2361" s="2"/>
      <c r="R2361" s="2"/>
      <c r="S2361" s="2"/>
      <c r="T2361" s="2"/>
      <c r="U2361" s="4">
        <v>1656000</v>
      </c>
      <c r="V2361" s="4">
        <f t="shared" si="103"/>
        <v>1854720.0000000002</v>
      </c>
      <c r="W2361" s="2" t="s">
        <v>34</v>
      </c>
      <c r="X2361" s="2">
        <v>2013</v>
      </c>
      <c r="Y2361" s="2"/>
    </row>
    <row r="2362" spans="2:34" ht="114.75" x14ac:dyDescent="0.2">
      <c r="B2362" s="2" t="s">
        <v>3021</v>
      </c>
      <c r="C2362" s="2" t="s">
        <v>23</v>
      </c>
      <c r="D2362" s="2" t="s">
        <v>4145</v>
      </c>
      <c r="E2362" s="2" t="s">
        <v>3019</v>
      </c>
      <c r="F2362" s="2" t="s">
        <v>3022</v>
      </c>
      <c r="G2362" s="2"/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221</v>
      </c>
      <c r="N2362" s="2" t="s">
        <v>30</v>
      </c>
      <c r="O2362" s="2" t="s">
        <v>3011</v>
      </c>
      <c r="P2362" s="2" t="s">
        <v>1885</v>
      </c>
      <c r="Q2362" s="2"/>
      <c r="R2362" s="2"/>
      <c r="S2362" s="2"/>
      <c r="T2362" s="2"/>
      <c r="U2362" s="4">
        <v>227880</v>
      </c>
      <c r="V2362" s="4">
        <f t="shared" si="103"/>
        <v>255225.60000000003</v>
      </c>
      <c r="W2362" s="2" t="s">
        <v>34</v>
      </c>
      <c r="X2362" s="2">
        <v>2013</v>
      </c>
      <c r="Y2362" s="2"/>
    </row>
    <row r="2363" spans="2:34" ht="114.75" x14ac:dyDescent="0.2">
      <c r="B2363" s="2" t="s">
        <v>3023</v>
      </c>
      <c r="C2363" s="2" t="s">
        <v>23</v>
      </c>
      <c r="D2363" s="2" t="s">
        <v>4145</v>
      </c>
      <c r="E2363" s="2" t="s">
        <v>3019</v>
      </c>
      <c r="F2363" s="2" t="s">
        <v>3022</v>
      </c>
      <c r="G2363" s="2"/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550</v>
      </c>
      <c r="N2363" s="2" t="s">
        <v>30</v>
      </c>
      <c r="O2363" s="2" t="s">
        <v>3011</v>
      </c>
      <c r="P2363" s="2" t="s">
        <v>1885</v>
      </c>
      <c r="Q2363" s="2"/>
      <c r="R2363" s="2"/>
      <c r="S2363" s="2"/>
      <c r="T2363" s="2"/>
      <c r="U2363" s="4">
        <v>75960</v>
      </c>
      <c r="V2363" s="4">
        <f t="shared" si="103"/>
        <v>85075.200000000012</v>
      </c>
      <c r="W2363" s="2" t="s">
        <v>34</v>
      </c>
      <c r="X2363" s="2">
        <v>2013</v>
      </c>
      <c r="Y2363" s="2"/>
    </row>
    <row r="2364" spans="2:34" ht="114.75" x14ac:dyDescent="0.2">
      <c r="B2364" s="2" t="s">
        <v>3024</v>
      </c>
      <c r="C2364" s="2" t="s">
        <v>23</v>
      </c>
      <c r="D2364" s="2" t="s">
        <v>4145</v>
      </c>
      <c r="E2364" s="2" t="s">
        <v>3019</v>
      </c>
      <c r="F2364" s="2" t="s">
        <v>3022</v>
      </c>
      <c r="G2364" s="2"/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254</v>
      </c>
      <c r="N2364" s="2" t="s">
        <v>30</v>
      </c>
      <c r="O2364" s="2" t="s">
        <v>3011</v>
      </c>
      <c r="P2364" s="2" t="s">
        <v>1885</v>
      </c>
      <c r="Q2364" s="2"/>
      <c r="R2364" s="2"/>
      <c r="S2364" s="2"/>
      <c r="T2364" s="2"/>
      <c r="U2364" s="4">
        <v>379800</v>
      </c>
      <c r="V2364" s="4">
        <f t="shared" si="103"/>
        <v>425376.00000000006</v>
      </c>
      <c r="W2364" s="2" t="s">
        <v>34</v>
      </c>
      <c r="X2364" s="2">
        <v>2013</v>
      </c>
      <c r="Y2364" s="2"/>
    </row>
    <row r="2365" spans="2:34" ht="114.75" x14ac:dyDescent="0.2">
      <c r="B2365" s="2" t="s">
        <v>3025</v>
      </c>
      <c r="C2365" s="2" t="s">
        <v>23</v>
      </c>
      <c r="D2365" s="2" t="s">
        <v>4145</v>
      </c>
      <c r="E2365" s="2" t="s">
        <v>3019</v>
      </c>
      <c r="F2365" s="2" t="s">
        <v>3022</v>
      </c>
      <c r="G2365" s="2"/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155</v>
      </c>
      <c r="N2365" s="2" t="s">
        <v>30</v>
      </c>
      <c r="O2365" s="2" t="s">
        <v>3011</v>
      </c>
      <c r="P2365" s="2" t="s">
        <v>1885</v>
      </c>
      <c r="Q2365" s="2"/>
      <c r="R2365" s="2"/>
      <c r="S2365" s="2"/>
      <c r="T2365" s="2"/>
      <c r="U2365" s="4">
        <v>227880</v>
      </c>
      <c r="V2365" s="4">
        <f t="shared" si="103"/>
        <v>255225.60000000003</v>
      </c>
      <c r="W2365" s="2" t="s">
        <v>34</v>
      </c>
      <c r="X2365" s="2">
        <v>2013</v>
      </c>
      <c r="Y2365" s="2"/>
    </row>
    <row r="2366" spans="2:34" ht="114.75" x14ac:dyDescent="0.2">
      <c r="B2366" s="2" t="s">
        <v>3026</v>
      </c>
      <c r="C2366" s="2" t="s">
        <v>23</v>
      </c>
      <c r="D2366" s="2" t="s">
        <v>4145</v>
      </c>
      <c r="E2366" s="2" t="s">
        <v>3019</v>
      </c>
      <c r="F2366" s="2" t="s">
        <v>3022</v>
      </c>
      <c r="G2366" s="2"/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385</v>
      </c>
      <c r="N2366" s="2" t="s">
        <v>30</v>
      </c>
      <c r="O2366" s="2" t="s">
        <v>3011</v>
      </c>
      <c r="P2366" s="2" t="s">
        <v>1885</v>
      </c>
      <c r="Q2366" s="2"/>
      <c r="R2366" s="2"/>
      <c r="S2366" s="2"/>
      <c r="T2366" s="2"/>
      <c r="U2366" s="4">
        <v>1139400</v>
      </c>
      <c r="V2366" s="4">
        <f t="shared" si="103"/>
        <v>1276128.0000000002</v>
      </c>
      <c r="W2366" s="2" t="s">
        <v>34</v>
      </c>
      <c r="X2366" s="2">
        <v>2013</v>
      </c>
      <c r="Y2366" s="2"/>
    </row>
    <row r="2367" spans="2:34" ht="114.75" x14ac:dyDescent="0.2">
      <c r="B2367" s="2" t="s">
        <v>3027</v>
      </c>
      <c r="C2367" s="2" t="s">
        <v>23</v>
      </c>
      <c r="D2367" s="2" t="s">
        <v>4145</v>
      </c>
      <c r="E2367" s="2" t="s">
        <v>3019</v>
      </c>
      <c r="F2367" s="2" t="s">
        <v>3022</v>
      </c>
      <c r="G2367" s="2"/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319</v>
      </c>
      <c r="N2367" s="2" t="s">
        <v>30</v>
      </c>
      <c r="O2367" s="2" t="s">
        <v>3011</v>
      </c>
      <c r="P2367" s="2" t="s">
        <v>1885</v>
      </c>
      <c r="Q2367" s="2"/>
      <c r="R2367" s="2"/>
      <c r="S2367" s="2"/>
      <c r="T2367" s="2"/>
      <c r="U2367" s="4">
        <v>493740</v>
      </c>
      <c r="V2367" s="4">
        <f t="shared" si="103"/>
        <v>552988.80000000005</v>
      </c>
      <c r="W2367" s="2" t="s">
        <v>34</v>
      </c>
      <c r="X2367" s="2">
        <v>2013</v>
      </c>
      <c r="Y2367" s="2"/>
    </row>
    <row r="2368" spans="2:34" s="63" customFormat="1" ht="114.75" x14ac:dyDescent="0.2">
      <c r="B2368" s="64" t="s">
        <v>3028</v>
      </c>
      <c r="C2368" s="64" t="s">
        <v>23</v>
      </c>
      <c r="D2368" s="64" t="s">
        <v>4145</v>
      </c>
      <c r="E2368" s="64" t="s">
        <v>3019</v>
      </c>
      <c r="F2368" s="64" t="s">
        <v>3022</v>
      </c>
      <c r="G2368" s="64"/>
      <c r="H2368" s="64" t="s">
        <v>26</v>
      </c>
      <c r="I2368" s="65">
        <v>0.9</v>
      </c>
      <c r="J2368" s="64" t="s">
        <v>27</v>
      </c>
      <c r="K2368" s="64" t="s">
        <v>28</v>
      </c>
      <c r="L2368" s="64" t="s">
        <v>1268</v>
      </c>
      <c r="M2368" s="64" t="s">
        <v>352</v>
      </c>
      <c r="N2368" s="64" t="s">
        <v>30</v>
      </c>
      <c r="O2368" s="64" t="s">
        <v>3011</v>
      </c>
      <c r="P2368" s="64" t="s">
        <v>1885</v>
      </c>
      <c r="Q2368" s="64"/>
      <c r="R2368" s="64"/>
      <c r="S2368" s="64"/>
      <c r="T2368" s="64"/>
      <c r="U2368" s="66">
        <v>0</v>
      </c>
      <c r="V2368" s="66">
        <v>0</v>
      </c>
      <c r="W2368" s="64" t="s">
        <v>34</v>
      </c>
      <c r="X2368" s="64">
        <v>2013</v>
      </c>
      <c r="Y2368" s="64"/>
      <c r="Z2368" s="170"/>
      <c r="AA2368" s="170"/>
      <c r="AB2368" s="170"/>
      <c r="AC2368" s="170"/>
      <c r="AD2368" s="170"/>
      <c r="AE2368" s="170"/>
      <c r="AF2368" s="170"/>
      <c r="AG2368" s="170"/>
      <c r="AH2368" s="170"/>
    </row>
    <row r="2369" spans="2:34" s="76" customFormat="1" ht="165.75" x14ac:dyDescent="0.25">
      <c r="B2369" s="31" t="s">
        <v>4564</v>
      </c>
      <c r="C2369" s="31" t="s">
        <v>4408</v>
      </c>
      <c r="D2369" s="34" t="s">
        <v>4565</v>
      </c>
      <c r="E2369" s="34" t="s">
        <v>3019</v>
      </c>
      <c r="F2369" s="34" t="s">
        <v>3022</v>
      </c>
      <c r="G2369" s="34" t="s">
        <v>3022</v>
      </c>
      <c r="H2369" s="34" t="s">
        <v>26</v>
      </c>
      <c r="I2369" s="77">
        <v>0.9</v>
      </c>
      <c r="J2369" s="34" t="s">
        <v>27</v>
      </c>
      <c r="K2369" s="34" t="s">
        <v>4396</v>
      </c>
      <c r="L2369" s="34" t="s">
        <v>4390</v>
      </c>
      <c r="M2369" s="34" t="s">
        <v>4566</v>
      </c>
      <c r="N2369" s="34" t="s">
        <v>30</v>
      </c>
      <c r="O2369" s="31" t="s">
        <v>4201</v>
      </c>
      <c r="P2369" s="34" t="s">
        <v>1885</v>
      </c>
      <c r="Q2369" s="34"/>
      <c r="R2369" s="78"/>
      <c r="S2369" s="79">
        <v>11</v>
      </c>
      <c r="T2369" s="78">
        <v>3165</v>
      </c>
      <c r="U2369" s="34">
        <f>T2369*10*S2369</f>
        <v>348150</v>
      </c>
      <c r="V2369" s="34">
        <f t="shared" si="103"/>
        <v>389928.00000000006</v>
      </c>
      <c r="W2369" s="34"/>
      <c r="X2369" s="34" t="s">
        <v>4567</v>
      </c>
      <c r="Y2369" s="80" t="s">
        <v>4568</v>
      </c>
      <c r="Z2369" s="184"/>
      <c r="AA2369" s="184"/>
      <c r="AB2369" s="184"/>
      <c r="AC2369" s="184"/>
      <c r="AD2369" s="184"/>
      <c r="AE2369" s="184"/>
      <c r="AF2369" s="184"/>
      <c r="AG2369" s="184"/>
      <c r="AH2369" s="184"/>
    </row>
    <row r="2370" spans="2:34" ht="102" x14ac:dyDescent="0.2">
      <c r="B2370" s="2" t="s">
        <v>3029</v>
      </c>
      <c r="C2370" s="2" t="s">
        <v>23</v>
      </c>
      <c r="D2370" s="2" t="s">
        <v>4145</v>
      </c>
      <c r="E2370" s="2" t="s">
        <v>3019</v>
      </c>
      <c r="F2370" s="2" t="s">
        <v>3030</v>
      </c>
      <c r="G2370" s="2"/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254</v>
      </c>
      <c r="N2370" s="2" t="s">
        <v>30</v>
      </c>
      <c r="O2370" s="2" t="s">
        <v>3011</v>
      </c>
      <c r="P2370" s="2" t="s">
        <v>1885</v>
      </c>
      <c r="Q2370" s="2"/>
      <c r="R2370" s="2"/>
      <c r="S2370" s="2"/>
      <c r="T2370" s="2"/>
      <c r="U2370" s="4">
        <v>85392</v>
      </c>
      <c r="V2370" s="4">
        <f t="shared" si="103"/>
        <v>95639.040000000008</v>
      </c>
      <c r="W2370" s="2" t="s">
        <v>34</v>
      </c>
      <c r="X2370" s="2">
        <v>2013</v>
      </c>
      <c r="Y2370" s="2"/>
    </row>
    <row r="2371" spans="2:34" ht="102" x14ac:dyDescent="0.2">
      <c r="B2371" s="2" t="s">
        <v>3031</v>
      </c>
      <c r="C2371" s="2" t="s">
        <v>23</v>
      </c>
      <c r="D2371" s="2" t="s">
        <v>4145</v>
      </c>
      <c r="E2371" s="2" t="s">
        <v>3019</v>
      </c>
      <c r="F2371" s="2" t="s">
        <v>3030</v>
      </c>
      <c r="G2371" s="2"/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385</v>
      </c>
      <c r="N2371" s="2" t="s">
        <v>30</v>
      </c>
      <c r="O2371" s="2" t="s">
        <v>3011</v>
      </c>
      <c r="P2371" s="2" t="s">
        <v>1885</v>
      </c>
      <c r="Q2371" s="2"/>
      <c r="R2371" s="2"/>
      <c r="S2371" s="2"/>
      <c r="T2371" s="2"/>
      <c r="U2371" s="4">
        <v>28464</v>
      </c>
      <c r="V2371" s="4">
        <f t="shared" si="103"/>
        <v>31879.680000000004</v>
      </c>
      <c r="W2371" s="2" t="s">
        <v>34</v>
      </c>
      <c r="X2371" s="2">
        <v>2013</v>
      </c>
      <c r="Y2371" s="2"/>
    </row>
    <row r="2372" spans="2:34" ht="102" x14ac:dyDescent="0.2">
      <c r="B2372" s="2" t="s">
        <v>3032</v>
      </c>
      <c r="C2372" s="2" t="s">
        <v>23</v>
      </c>
      <c r="D2372" s="2" t="s">
        <v>4145</v>
      </c>
      <c r="E2372" s="2" t="s">
        <v>3019</v>
      </c>
      <c r="F2372" s="2" t="s">
        <v>3030</v>
      </c>
      <c r="G2372" s="2"/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155</v>
      </c>
      <c r="N2372" s="2" t="s">
        <v>30</v>
      </c>
      <c r="O2372" s="2" t="s">
        <v>3011</v>
      </c>
      <c r="P2372" s="2" t="s">
        <v>1885</v>
      </c>
      <c r="Q2372" s="2"/>
      <c r="R2372" s="2"/>
      <c r="S2372" s="2"/>
      <c r="T2372" s="2"/>
      <c r="U2372" s="4">
        <v>28464</v>
      </c>
      <c r="V2372" s="4">
        <f t="shared" si="103"/>
        <v>31879.680000000004</v>
      </c>
      <c r="W2372" s="2" t="s">
        <v>34</v>
      </c>
      <c r="X2372" s="2">
        <v>2013</v>
      </c>
      <c r="Y2372" s="2"/>
    </row>
    <row r="2373" spans="2:34" ht="114.75" x14ac:dyDescent="0.2">
      <c r="B2373" s="2" t="s">
        <v>3033</v>
      </c>
      <c r="C2373" s="2" t="s">
        <v>23</v>
      </c>
      <c r="D2373" s="2" t="s">
        <v>4145</v>
      </c>
      <c r="E2373" s="2" t="s">
        <v>3019</v>
      </c>
      <c r="F2373" s="2" t="s">
        <v>3034</v>
      </c>
      <c r="G2373" s="2"/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155</v>
      </c>
      <c r="N2373" s="2" t="s">
        <v>30</v>
      </c>
      <c r="O2373" s="2" t="s">
        <v>3011</v>
      </c>
      <c r="P2373" s="2" t="s">
        <v>1885</v>
      </c>
      <c r="Q2373" s="2"/>
      <c r="R2373" s="2"/>
      <c r="S2373" s="2"/>
      <c r="T2373" s="2"/>
      <c r="U2373" s="4">
        <v>23520</v>
      </c>
      <c r="V2373" s="4">
        <f t="shared" si="103"/>
        <v>26342.400000000001</v>
      </c>
      <c r="W2373" s="2" t="s">
        <v>34</v>
      </c>
      <c r="X2373" s="2">
        <v>2013</v>
      </c>
      <c r="Y2373" s="2"/>
    </row>
    <row r="2374" spans="2:34" ht="114.75" x14ac:dyDescent="0.2">
      <c r="B2374" s="2" t="s">
        <v>3035</v>
      </c>
      <c r="C2374" s="2" t="s">
        <v>23</v>
      </c>
      <c r="D2374" s="2" t="s">
        <v>4145</v>
      </c>
      <c r="E2374" s="2" t="s">
        <v>3019</v>
      </c>
      <c r="F2374" s="2" t="s">
        <v>3034</v>
      </c>
      <c r="G2374" s="2"/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221</v>
      </c>
      <c r="N2374" s="2" t="s">
        <v>30</v>
      </c>
      <c r="O2374" s="2" t="s">
        <v>3011</v>
      </c>
      <c r="P2374" s="2" t="s">
        <v>1885</v>
      </c>
      <c r="Q2374" s="2"/>
      <c r="R2374" s="2"/>
      <c r="S2374" s="2"/>
      <c r="T2374" s="2"/>
      <c r="U2374" s="4">
        <v>117600</v>
      </c>
      <c r="V2374" s="4">
        <f t="shared" si="103"/>
        <v>131712</v>
      </c>
      <c r="W2374" s="2" t="s">
        <v>34</v>
      </c>
      <c r="X2374" s="2">
        <v>2013</v>
      </c>
      <c r="Y2374" s="2"/>
    </row>
    <row r="2375" spans="2:34" ht="114.75" x14ac:dyDescent="0.2">
      <c r="B2375" s="2" t="s">
        <v>3036</v>
      </c>
      <c r="C2375" s="2" t="s">
        <v>23</v>
      </c>
      <c r="D2375" s="2" t="s">
        <v>4145</v>
      </c>
      <c r="E2375" s="2" t="s">
        <v>3019</v>
      </c>
      <c r="F2375" s="2" t="s">
        <v>3034</v>
      </c>
      <c r="G2375" s="2"/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385</v>
      </c>
      <c r="N2375" s="2" t="s">
        <v>30</v>
      </c>
      <c r="O2375" s="2" t="s">
        <v>3011</v>
      </c>
      <c r="P2375" s="2" t="s">
        <v>1885</v>
      </c>
      <c r="Q2375" s="2"/>
      <c r="R2375" s="2"/>
      <c r="S2375" s="2"/>
      <c r="T2375" s="2"/>
      <c r="U2375" s="4">
        <v>105840</v>
      </c>
      <c r="V2375" s="4">
        <f t="shared" si="103"/>
        <v>118540.80000000002</v>
      </c>
      <c r="W2375" s="2" t="s">
        <v>34</v>
      </c>
      <c r="X2375" s="2">
        <v>2013</v>
      </c>
      <c r="Y2375" s="2"/>
    </row>
    <row r="2376" spans="2:34" ht="114.75" x14ac:dyDescent="0.2">
      <c r="B2376" s="2" t="s">
        <v>3037</v>
      </c>
      <c r="C2376" s="2" t="s">
        <v>23</v>
      </c>
      <c r="D2376" s="2" t="s">
        <v>4145</v>
      </c>
      <c r="E2376" s="2" t="s">
        <v>3019</v>
      </c>
      <c r="F2376" s="2" t="s">
        <v>3034</v>
      </c>
      <c r="G2376" s="2"/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254</v>
      </c>
      <c r="N2376" s="2" t="s">
        <v>30</v>
      </c>
      <c r="O2376" s="2" t="s">
        <v>3011</v>
      </c>
      <c r="P2376" s="2" t="s">
        <v>1885</v>
      </c>
      <c r="Q2376" s="2"/>
      <c r="R2376" s="2"/>
      <c r="S2376" s="2"/>
      <c r="T2376" s="2"/>
      <c r="U2376" s="4">
        <v>129360</v>
      </c>
      <c r="V2376" s="4">
        <f t="shared" si="103"/>
        <v>144883.20000000001</v>
      </c>
      <c r="W2376" s="2" t="s">
        <v>34</v>
      </c>
      <c r="X2376" s="2">
        <v>2013</v>
      </c>
      <c r="Y2376" s="2"/>
    </row>
    <row r="2377" spans="2:34" ht="114.75" x14ac:dyDescent="0.2">
      <c r="B2377" s="2" t="s">
        <v>3038</v>
      </c>
      <c r="C2377" s="2" t="s">
        <v>23</v>
      </c>
      <c r="D2377" s="2" t="s">
        <v>4145</v>
      </c>
      <c r="E2377" s="2" t="s">
        <v>3019</v>
      </c>
      <c r="F2377" s="2" t="s">
        <v>3034</v>
      </c>
      <c r="G2377" s="2"/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319</v>
      </c>
      <c r="N2377" s="2" t="s">
        <v>30</v>
      </c>
      <c r="O2377" s="2" t="s">
        <v>3011</v>
      </c>
      <c r="P2377" s="2" t="s">
        <v>1885</v>
      </c>
      <c r="Q2377" s="2"/>
      <c r="R2377" s="2"/>
      <c r="S2377" s="2"/>
      <c r="T2377" s="2"/>
      <c r="U2377" s="4">
        <v>58800</v>
      </c>
      <c r="V2377" s="4">
        <f t="shared" ref="V2377:V2462" si="104">U2377*1.12</f>
        <v>65856</v>
      </c>
      <c r="W2377" s="2" t="s">
        <v>34</v>
      </c>
      <c r="X2377" s="2">
        <v>2013</v>
      </c>
      <c r="Y2377" s="2"/>
    </row>
    <row r="2378" spans="2:34" ht="63.75" x14ac:dyDescent="0.2">
      <c r="B2378" s="2" t="s">
        <v>3039</v>
      </c>
      <c r="C2378" s="2" t="s">
        <v>23</v>
      </c>
      <c r="D2378" s="2" t="s">
        <v>4145</v>
      </c>
      <c r="E2378" s="2" t="s">
        <v>3019</v>
      </c>
      <c r="F2378" s="2" t="s">
        <v>3040</v>
      </c>
      <c r="G2378" s="2"/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29</v>
      </c>
      <c r="N2378" s="2" t="s">
        <v>30</v>
      </c>
      <c r="O2378" s="2" t="s">
        <v>3011</v>
      </c>
      <c r="P2378" s="2" t="s">
        <v>1885</v>
      </c>
      <c r="Q2378" s="2"/>
      <c r="R2378" s="2"/>
      <c r="S2378" s="2"/>
      <c r="T2378" s="2"/>
      <c r="U2378" s="4">
        <v>45600</v>
      </c>
      <c r="V2378" s="4">
        <f t="shared" si="104"/>
        <v>51072.000000000007</v>
      </c>
      <c r="W2378" s="2" t="s">
        <v>34</v>
      </c>
      <c r="X2378" s="2">
        <v>2013</v>
      </c>
      <c r="Y2378" s="2"/>
    </row>
    <row r="2379" spans="2:34" s="63" customFormat="1" ht="63.75" x14ac:dyDescent="0.2">
      <c r="B2379" s="64" t="s">
        <v>3041</v>
      </c>
      <c r="C2379" s="64" t="s">
        <v>23</v>
      </c>
      <c r="D2379" s="64" t="s">
        <v>4145</v>
      </c>
      <c r="E2379" s="64" t="s">
        <v>3019</v>
      </c>
      <c r="F2379" s="64" t="s">
        <v>3040</v>
      </c>
      <c r="G2379" s="64"/>
      <c r="H2379" s="64" t="s">
        <v>26</v>
      </c>
      <c r="I2379" s="65">
        <v>0.9</v>
      </c>
      <c r="J2379" s="64" t="s">
        <v>27</v>
      </c>
      <c r="K2379" s="64" t="s">
        <v>28</v>
      </c>
      <c r="L2379" s="64" t="s">
        <v>1268</v>
      </c>
      <c r="M2379" s="64" t="s">
        <v>29</v>
      </c>
      <c r="N2379" s="64" t="s">
        <v>30</v>
      </c>
      <c r="O2379" s="64" t="s">
        <v>3011</v>
      </c>
      <c r="P2379" s="64" t="s">
        <v>1885</v>
      </c>
      <c r="Q2379" s="64"/>
      <c r="R2379" s="64"/>
      <c r="S2379" s="64"/>
      <c r="T2379" s="64"/>
      <c r="U2379" s="66">
        <v>0</v>
      </c>
      <c r="V2379" s="66">
        <f t="shared" si="104"/>
        <v>0</v>
      </c>
      <c r="W2379" s="64" t="s">
        <v>34</v>
      </c>
      <c r="X2379" s="64">
        <v>2013</v>
      </c>
      <c r="Y2379" s="64"/>
      <c r="Z2379" s="170"/>
      <c r="AA2379" s="170"/>
      <c r="AB2379" s="170"/>
      <c r="AC2379" s="170"/>
      <c r="AD2379" s="170"/>
      <c r="AE2379" s="170"/>
      <c r="AF2379" s="170"/>
      <c r="AG2379" s="170"/>
      <c r="AH2379" s="170"/>
    </row>
    <row r="2380" spans="2:34" s="76" customFormat="1" ht="76.5" x14ac:dyDescent="0.25">
      <c r="B2380" s="31" t="s">
        <v>4569</v>
      </c>
      <c r="C2380" s="31" t="s">
        <v>4408</v>
      </c>
      <c r="D2380" s="40" t="s">
        <v>4145</v>
      </c>
      <c r="E2380" s="34" t="s">
        <v>3019</v>
      </c>
      <c r="F2380" s="34" t="s">
        <v>3040</v>
      </c>
      <c r="G2380" s="34" t="s">
        <v>3040</v>
      </c>
      <c r="H2380" s="34" t="s">
        <v>26</v>
      </c>
      <c r="I2380" s="77">
        <v>0.9</v>
      </c>
      <c r="J2380" s="34" t="s">
        <v>27</v>
      </c>
      <c r="K2380" s="34" t="s">
        <v>4396</v>
      </c>
      <c r="L2380" s="34" t="s">
        <v>4390</v>
      </c>
      <c r="M2380" s="34" t="s">
        <v>4397</v>
      </c>
      <c r="N2380" s="34" t="s">
        <v>30</v>
      </c>
      <c r="O2380" s="31" t="s">
        <v>4201</v>
      </c>
      <c r="P2380" s="34" t="s">
        <v>1885</v>
      </c>
      <c r="Q2380" s="34"/>
      <c r="R2380" s="34"/>
      <c r="S2380" s="79">
        <v>46</v>
      </c>
      <c r="T2380" s="78">
        <v>950</v>
      </c>
      <c r="U2380" s="34">
        <f>T2380*10*S2380</f>
        <v>437000</v>
      </c>
      <c r="V2380" s="34">
        <f t="shared" si="104"/>
        <v>489440.00000000006</v>
      </c>
      <c r="W2380" s="34"/>
      <c r="X2380" s="34" t="s">
        <v>4414</v>
      </c>
      <c r="Y2380" s="31" t="s">
        <v>4568</v>
      </c>
      <c r="Z2380" s="184"/>
      <c r="AA2380" s="184"/>
      <c r="AB2380" s="184"/>
      <c r="AC2380" s="184"/>
      <c r="AD2380" s="184"/>
      <c r="AE2380" s="184"/>
      <c r="AF2380" s="184"/>
      <c r="AG2380" s="184"/>
      <c r="AH2380" s="184"/>
    </row>
    <row r="2381" spans="2:34" ht="63.75" x14ac:dyDescent="0.2">
      <c r="B2381" s="2" t="s">
        <v>3042</v>
      </c>
      <c r="C2381" s="2" t="s">
        <v>23</v>
      </c>
      <c r="D2381" s="2" t="s">
        <v>4145</v>
      </c>
      <c r="E2381" s="2" t="s">
        <v>3019</v>
      </c>
      <c r="F2381" s="2" t="s">
        <v>3040</v>
      </c>
      <c r="G2381" s="2"/>
      <c r="H2381" s="2" t="s">
        <v>26</v>
      </c>
      <c r="I2381" s="25">
        <v>0.9</v>
      </c>
      <c r="J2381" s="2" t="s">
        <v>27</v>
      </c>
      <c r="K2381" s="2" t="s">
        <v>28</v>
      </c>
      <c r="L2381" s="2" t="s">
        <v>1268</v>
      </c>
      <c r="M2381" s="2" t="s">
        <v>188</v>
      </c>
      <c r="N2381" s="2" t="s">
        <v>30</v>
      </c>
      <c r="O2381" s="2" t="s">
        <v>3011</v>
      </c>
      <c r="P2381" s="2" t="s">
        <v>1885</v>
      </c>
      <c r="Q2381" s="2"/>
      <c r="R2381" s="2"/>
      <c r="S2381" s="2"/>
      <c r="T2381" s="2"/>
      <c r="U2381" s="4">
        <v>79800</v>
      </c>
      <c r="V2381" s="4">
        <f t="shared" si="104"/>
        <v>89376.000000000015</v>
      </c>
      <c r="W2381" s="2" t="s">
        <v>34</v>
      </c>
      <c r="X2381" s="2">
        <v>2013</v>
      </c>
      <c r="Y2381" s="2"/>
    </row>
    <row r="2382" spans="2:34" ht="63.75" x14ac:dyDescent="0.2">
      <c r="B2382" s="2" t="s">
        <v>3043</v>
      </c>
      <c r="C2382" s="2" t="s">
        <v>23</v>
      </c>
      <c r="D2382" s="2" t="s">
        <v>4145</v>
      </c>
      <c r="E2382" s="2" t="s">
        <v>3019</v>
      </c>
      <c r="F2382" s="2" t="s">
        <v>3040</v>
      </c>
      <c r="G2382" s="2"/>
      <c r="H2382" s="2" t="s">
        <v>26</v>
      </c>
      <c r="I2382" s="25">
        <v>0.9</v>
      </c>
      <c r="J2382" s="2" t="s">
        <v>27</v>
      </c>
      <c r="K2382" s="2" t="s">
        <v>28</v>
      </c>
      <c r="L2382" s="2" t="s">
        <v>1268</v>
      </c>
      <c r="M2382" s="2" t="s">
        <v>3044</v>
      </c>
      <c r="N2382" s="2" t="s">
        <v>30</v>
      </c>
      <c r="O2382" s="2" t="s">
        <v>3011</v>
      </c>
      <c r="P2382" s="2" t="s">
        <v>1885</v>
      </c>
      <c r="Q2382" s="2"/>
      <c r="R2382" s="2"/>
      <c r="S2382" s="2"/>
      <c r="T2382" s="2"/>
      <c r="U2382" s="4">
        <v>22800</v>
      </c>
      <c r="V2382" s="4">
        <f t="shared" si="104"/>
        <v>25536.000000000004</v>
      </c>
      <c r="W2382" s="2" t="s">
        <v>34</v>
      </c>
      <c r="X2382" s="2">
        <v>2013</v>
      </c>
      <c r="Y2382" s="2"/>
    </row>
    <row r="2383" spans="2:34" ht="63.75" x14ac:dyDescent="0.2">
      <c r="B2383" s="2" t="s">
        <v>3045</v>
      </c>
      <c r="C2383" s="2" t="s">
        <v>23</v>
      </c>
      <c r="D2383" s="2" t="s">
        <v>4145</v>
      </c>
      <c r="E2383" s="2" t="s">
        <v>3019</v>
      </c>
      <c r="F2383" s="2" t="s">
        <v>3040</v>
      </c>
      <c r="G2383" s="2"/>
      <c r="H2383" s="2" t="s">
        <v>26</v>
      </c>
      <c r="I2383" s="25">
        <v>0.9</v>
      </c>
      <c r="J2383" s="2" t="s">
        <v>27</v>
      </c>
      <c r="K2383" s="2" t="s">
        <v>28</v>
      </c>
      <c r="L2383" s="2" t="s">
        <v>1268</v>
      </c>
      <c r="M2383" s="2" t="s">
        <v>155</v>
      </c>
      <c r="N2383" s="2" t="s">
        <v>30</v>
      </c>
      <c r="O2383" s="2" t="s">
        <v>3011</v>
      </c>
      <c r="P2383" s="2" t="s">
        <v>1885</v>
      </c>
      <c r="Q2383" s="2"/>
      <c r="R2383" s="2"/>
      <c r="S2383" s="2"/>
      <c r="T2383" s="2"/>
      <c r="U2383" s="4">
        <v>57000</v>
      </c>
      <c r="V2383" s="4">
        <f t="shared" si="104"/>
        <v>63840.000000000007</v>
      </c>
      <c r="W2383" s="2" t="s">
        <v>34</v>
      </c>
      <c r="X2383" s="2">
        <v>2013</v>
      </c>
      <c r="Y2383" s="2"/>
    </row>
    <row r="2384" spans="2:34" ht="63.75" x14ac:dyDescent="0.2">
      <c r="B2384" s="2" t="s">
        <v>3046</v>
      </c>
      <c r="C2384" s="2" t="s">
        <v>23</v>
      </c>
      <c r="D2384" s="2" t="s">
        <v>4145</v>
      </c>
      <c r="E2384" s="2" t="s">
        <v>3019</v>
      </c>
      <c r="F2384" s="2" t="s">
        <v>3040</v>
      </c>
      <c r="G2384" s="2"/>
      <c r="H2384" s="2" t="s">
        <v>26</v>
      </c>
      <c r="I2384" s="25">
        <v>0.9</v>
      </c>
      <c r="J2384" s="2" t="s">
        <v>27</v>
      </c>
      <c r="K2384" s="2" t="s">
        <v>28</v>
      </c>
      <c r="L2384" s="2" t="s">
        <v>1268</v>
      </c>
      <c r="M2384" s="2" t="s">
        <v>221</v>
      </c>
      <c r="N2384" s="2" t="s">
        <v>30</v>
      </c>
      <c r="O2384" s="2" t="s">
        <v>3011</v>
      </c>
      <c r="P2384" s="2" t="s">
        <v>1885</v>
      </c>
      <c r="Q2384" s="2"/>
      <c r="R2384" s="2"/>
      <c r="S2384" s="2"/>
      <c r="T2384" s="2"/>
      <c r="U2384" s="4">
        <v>57000</v>
      </c>
      <c r="V2384" s="4">
        <f t="shared" si="104"/>
        <v>63840.000000000007</v>
      </c>
      <c r="W2384" s="2" t="s">
        <v>34</v>
      </c>
      <c r="X2384" s="2">
        <v>2013</v>
      </c>
      <c r="Y2384" s="2"/>
    </row>
    <row r="2385" spans="2:34" ht="63.75" x14ac:dyDescent="0.2">
      <c r="B2385" s="2" t="s">
        <v>3047</v>
      </c>
      <c r="C2385" s="2" t="s">
        <v>23</v>
      </c>
      <c r="D2385" s="2" t="s">
        <v>4145</v>
      </c>
      <c r="E2385" s="2" t="s">
        <v>3019</v>
      </c>
      <c r="F2385" s="2" t="s">
        <v>3040</v>
      </c>
      <c r="G2385" s="2"/>
      <c r="H2385" s="2" t="s">
        <v>26</v>
      </c>
      <c r="I2385" s="25">
        <v>0.9</v>
      </c>
      <c r="J2385" s="2" t="s">
        <v>27</v>
      </c>
      <c r="K2385" s="2" t="s">
        <v>28</v>
      </c>
      <c r="L2385" s="2" t="s">
        <v>1268</v>
      </c>
      <c r="M2385" s="2" t="s">
        <v>550</v>
      </c>
      <c r="N2385" s="2" t="s">
        <v>30</v>
      </c>
      <c r="O2385" s="2" t="s">
        <v>3011</v>
      </c>
      <c r="P2385" s="2" t="s">
        <v>1885</v>
      </c>
      <c r="Q2385" s="2"/>
      <c r="R2385" s="2"/>
      <c r="S2385" s="2"/>
      <c r="T2385" s="2"/>
      <c r="U2385" s="4">
        <v>57000</v>
      </c>
      <c r="V2385" s="4">
        <f t="shared" si="104"/>
        <v>63840.000000000007</v>
      </c>
      <c r="W2385" s="2" t="s">
        <v>34</v>
      </c>
      <c r="X2385" s="2">
        <v>2013</v>
      </c>
      <c r="Y2385" s="2"/>
    </row>
    <row r="2386" spans="2:34" ht="63.75" x14ac:dyDescent="0.2">
      <c r="B2386" s="2" t="s">
        <v>3048</v>
      </c>
      <c r="C2386" s="2" t="s">
        <v>23</v>
      </c>
      <c r="D2386" s="2" t="s">
        <v>4145</v>
      </c>
      <c r="E2386" s="2" t="s">
        <v>3019</v>
      </c>
      <c r="F2386" s="2" t="s">
        <v>3040</v>
      </c>
      <c r="G2386" s="2"/>
      <c r="H2386" s="2" t="s">
        <v>26</v>
      </c>
      <c r="I2386" s="25">
        <v>0.9</v>
      </c>
      <c r="J2386" s="2" t="s">
        <v>27</v>
      </c>
      <c r="K2386" s="2" t="s">
        <v>28</v>
      </c>
      <c r="L2386" s="2" t="s">
        <v>1268</v>
      </c>
      <c r="M2386" s="2" t="s">
        <v>3962</v>
      </c>
      <c r="N2386" s="2" t="s">
        <v>30</v>
      </c>
      <c r="O2386" s="2" t="s">
        <v>3011</v>
      </c>
      <c r="P2386" s="2" t="s">
        <v>1885</v>
      </c>
      <c r="Q2386" s="2"/>
      <c r="R2386" s="2"/>
      <c r="S2386" s="2"/>
      <c r="T2386" s="2"/>
      <c r="U2386" s="4">
        <v>68400</v>
      </c>
      <c r="V2386" s="4">
        <f t="shared" si="104"/>
        <v>76608.000000000015</v>
      </c>
      <c r="W2386" s="2" t="s">
        <v>34</v>
      </c>
      <c r="X2386" s="2">
        <v>2013</v>
      </c>
      <c r="Y2386" s="2"/>
    </row>
    <row r="2387" spans="2:34" ht="63.75" x14ac:dyDescent="0.2">
      <c r="B2387" s="2" t="s">
        <v>3049</v>
      </c>
      <c r="C2387" s="2" t="s">
        <v>23</v>
      </c>
      <c r="D2387" s="2" t="s">
        <v>4145</v>
      </c>
      <c r="E2387" s="2" t="s">
        <v>3019</v>
      </c>
      <c r="F2387" s="2" t="s">
        <v>3040</v>
      </c>
      <c r="G2387" s="2"/>
      <c r="H2387" s="2" t="s">
        <v>26</v>
      </c>
      <c r="I2387" s="25">
        <v>0.9</v>
      </c>
      <c r="J2387" s="2" t="s">
        <v>27</v>
      </c>
      <c r="K2387" s="2" t="s">
        <v>28</v>
      </c>
      <c r="L2387" s="2" t="s">
        <v>1268</v>
      </c>
      <c r="M2387" s="2" t="s">
        <v>484</v>
      </c>
      <c r="N2387" s="2" t="s">
        <v>30</v>
      </c>
      <c r="O2387" s="2" t="s">
        <v>3011</v>
      </c>
      <c r="P2387" s="2" t="s">
        <v>1885</v>
      </c>
      <c r="Q2387" s="2"/>
      <c r="R2387" s="2"/>
      <c r="S2387" s="2"/>
      <c r="T2387" s="2"/>
      <c r="U2387" s="4">
        <v>79800</v>
      </c>
      <c r="V2387" s="4">
        <f t="shared" si="104"/>
        <v>89376.000000000015</v>
      </c>
      <c r="W2387" s="2" t="s">
        <v>34</v>
      </c>
      <c r="X2387" s="2">
        <v>2013</v>
      </c>
      <c r="Y2387" s="2"/>
    </row>
    <row r="2388" spans="2:34" ht="63.75" x14ac:dyDescent="0.2">
      <c r="B2388" s="2" t="s">
        <v>3050</v>
      </c>
      <c r="C2388" s="2" t="s">
        <v>23</v>
      </c>
      <c r="D2388" s="2" t="s">
        <v>4145</v>
      </c>
      <c r="E2388" s="2" t="s">
        <v>3019</v>
      </c>
      <c r="F2388" s="2" t="s">
        <v>3040</v>
      </c>
      <c r="G2388" s="2"/>
      <c r="H2388" s="2" t="s">
        <v>26</v>
      </c>
      <c r="I2388" s="25">
        <v>0.9</v>
      </c>
      <c r="J2388" s="2" t="s">
        <v>27</v>
      </c>
      <c r="K2388" s="2" t="s">
        <v>28</v>
      </c>
      <c r="L2388" s="2" t="s">
        <v>1268</v>
      </c>
      <c r="M2388" s="2" t="s">
        <v>385</v>
      </c>
      <c r="N2388" s="2" t="s">
        <v>30</v>
      </c>
      <c r="O2388" s="2" t="s">
        <v>3011</v>
      </c>
      <c r="P2388" s="2" t="s">
        <v>1885</v>
      </c>
      <c r="Q2388" s="2"/>
      <c r="R2388" s="2"/>
      <c r="S2388" s="2"/>
      <c r="T2388" s="2"/>
      <c r="U2388" s="4">
        <v>57000</v>
      </c>
      <c r="V2388" s="4">
        <f t="shared" si="104"/>
        <v>63840.000000000007</v>
      </c>
      <c r="W2388" s="2" t="s">
        <v>34</v>
      </c>
      <c r="X2388" s="2">
        <v>2013</v>
      </c>
      <c r="Y2388" s="2"/>
    </row>
    <row r="2389" spans="2:34" ht="63.75" x14ac:dyDescent="0.2">
      <c r="B2389" s="2" t="s">
        <v>3051</v>
      </c>
      <c r="C2389" s="2" t="s">
        <v>23</v>
      </c>
      <c r="D2389" s="2" t="s">
        <v>4145</v>
      </c>
      <c r="E2389" s="2" t="s">
        <v>3019</v>
      </c>
      <c r="F2389" s="2" t="s">
        <v>3040</v>
      </c>
      <c r="G2389" s="2"/>
      <c r="H2389" s="2" t="s">
        <v>26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1335</v>
      </c>
      <c r="N2389" s="2" t="s">
        <v>30</v>
      </c>
      <c r="O2389" s="2" t="s">
        <v>3011</v>
      </c>
      <c r="P2389" s="2" t="s">
        <v>1885</v>
      </c>
      <c r="Q2389" s="2"/>
      <c r="R2389" s="2"/>
      <c r="S2389" s="2"/>
      <c r="T2389" s="2"/>
      <c r="U2389" s="4">
        <v>11400</v>
      </c>
      <c r="V2389" s="4">
        <f t="shared" si="104"/>
        <v>12768.000000000002</v>
      </c>
      <c r="W2389" s="2" t="s">
        <v>34</v>
      </c>
      <c r="X2389" s="2">
        <v>2013</v>
      </c>
      <c r="Y2389" s="2"/>
    </row>
    <row r="2390" spans="2:34" ht="63.75" x14ac:dyDescent="0.2">
      <c r="B2390" s="2" t="s">
        <v>3052</v>
      </c>
      <c r="C2390" s="2" t="s">
        <v>23</v>
      </c>
      <c r="D2390" s="2" t="s">
        <v>4145</v>
      </c>
      <c r="E2390" s="2" t="s">
        <v>3019</v>
      </c>
      <c r="F2390" s="2" t="s">
        <v>3040</v>
      </c>
      <c r="G2390" s="2"/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3053</v>
      </c>
      <c r="N2390" s="2" t="s">
        <v>30</v>
      </c>
      <c r="O2390" s="2" t="s">
        <v>3011</v>
      </c>
      <c r="P2390" s="2" t="s">
        <v>1885</v>
      </c>
      <c r="Q2390" s="2"/>
      <c r="R2390" s="2"/>
      <c r="S2390" s="2"/>
      <c r="T2390" s="2"/>
      <c r="U2390" s="4">
        <v>11400</v>
      </c>
      <c r="V2390" s="4">
        <f t="shared" si="104"/>
        <v>12768.000000000002</v>
      </c>
      <c r="W2390" s="2" t="s">
        <v>34</v>
      </c>
      <c r="X2390" s="2">
        <v>2013</v>
      </c>
      <c r="Y2390" s="2"/>
    </row>
    <row r="2391" spans="2:34" ht="63.75" x14ac:dyDescent="0.2">
      <c r="B2391" s="2" t="s">
        <v>3054</v>
      </c>
      <c r="C2391" s="2" t="s">
        <v>23</v>
      </c>
      <c r="D2391" s="2" t="s">
        <v>4145</v>
      </c>
      <c r="E2391" s="2" t="s">
        <v>3019</v>
      </c>
      <c r="F2391" s="2" t="s">
        <v>3040</v>
      </c>
      <c r="G2391" s="2"/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3055</v>
      </c>
      <c r="N2391" s="2" t="s">
        <v>30</v>
      </c>
      <c r="O2391" s="2" t="s">
        <v>3011</v>
      </c>
      <c r="P2391" s="2" t="s">
        <v>1885</v>
      </c>
      <c r="Q2391" s="2"/>
      <c r="R2391" s="2"/>
      <c r="S2391" s="2"/>
      <c r="T2391" s="2"/>
      <c r="U2391" s="4">
        <v>11400</v>
      </c>
      <c r="V2391" s="4">
        <f t="shared" si="104"/>
        <v>12768.000000000002</v>
      </c>
      <c r="W2391" s="2" t="s">
        <v>34</v>
      </c>
      <c r="X2391" s="2">
        <v>2013</v>
      </c>
      <c r="Y2391" s="2"/>
    </row>
    <row r="2392" spans="2:34" ht="63.75" x14ac:dyDescent="0.2">
      <c r="B2392" s="2" t="s">
        <v>3056</v>
      </c>
      <c r="C2392" s="2" t="s">
        <v>23</v>
      </c>
      <c r="D2392" s="2" t="s">
        <v>4145</v>
      </c>
      <c r="E2392" s="2" t="s">
        <v>3019</v>
      </c>
      <c r="F2392" s="2" t="s">
        <v>3040</v>
      </c>
      <c r="G2392" s="2"/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3057</v>
      </c>
      <c r="N2392" s="2" t="s">
        <v>30</v>
      </c>
      <c r="O2392" s="2" t="s">
        <v>3011</v>
      </c>
      <c r="P2392" s="2" t="s">
        <v>1885</v>
      </c>
      <c r="Q2392" s="2"/>
      <c r="R2392" s="2"/>
      <c r="S2392" s="2"/>
      <c r="T2392" s="2"/>
      <c r="U2392" s="4">
        <v>11400</v>
      </c>
      <c r="V2392" s="4">
        <f t="shared" si="104"/>
        <v>12768.000000000002</v>
      </c>
      <c r="W2392" s="2" t="s">
        <v>34</v>
      </c>
      <c r="X2392" s="2">
        <v>2013</v>
      </c>
      <c r="Y2392" s="2"/>
    </row>
    <row r="2393" spans="2:34" ht="63.75" x14ac:dyDescent="0.2">
      <c r="B2393" s="2" t="s">
        <v>3058</v>
      </c>
      <c r="C2393" s="2" t="s">
        <v>23</v>
      </c>
      <c r="D2393" s="2" t="s">
        <v>4145</v>
      </c>
      <c r="E2393" s="2" t="s">
        <v>3019</v>
      </c>
      <c r="F2393" s="2" t="s">
        <v>3040</v>
      </c>
      <c r="G2393" s="2"/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3059</v>
      </c>
      <c r="N2393" s="2" t="s">
        <v>30</v>
      </c>
      <c r="O2393" s="2" t="s">
        <v>3011</v>
      </c>
      <c r="P2393" s="2" t="s">
        <v>1885</v>
      </c>
      <c r="Q2393" s="2"/>
      <c r="R2393" s="2"/>
      <c r="S2393" s="2"/>
      <c r="T2393" s="2"/>
      <c r="U2393" s="4">
        <v>11400</v>
      </c>
      <c r="V2393" s="4">
        <f t="shared" si="104"/>
        <v>12768.000000000002</v>
      </c>
      <c r="W2393" s="2" t="s">
        <v>34</v>
      </c>
      <c r="X2393" s="2">
        <v>2013</v>
      </c>
      <c r="Y2393" s="2"/>
    </row>
    <row r="2394" spans="2:34" ht="63.75" x14ac:dyDescent="0.2">
      <c r="B2394" s="2" t="s">
        <v>3060</v>
      </c>
      <c r="C2394" s="2" t="s">
        <v>23</v>
      </c>
      <c r="D2394" s="2" t="s">
        <v>4145</v>
      </c>
      <c r="E2394" s="2" t="s">
        <v>3019</v>
      </c>
      <c r="F2394" s="2" t="s">
        <v>3040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451</v>
      </c>
      <c r="N2394" s="2" t="s">
        <v>30</v>
      </c>
      <c r="O2394" s="2" t="s">
        <v>3011</v>
      </c>
      <c r="P2394" s="2" t="s">
        <v>1885</v>
      </c>
      <c r="Q2394" s="2"/>
      <c r="R2394" s="2"/>
      <c r="S2394" s="2"/>
      <c r="T2394" s="2"/>
      <c r="U2394" s="4">
        <v>22800</v>
      </c>
      <c r="V2394" s="4">
        <f t="shared" si="104"/>
        <v>25536.000000000004</v>
      </c>
      <c r="W2394" s="2" t="s">
        <v>34</v>
      </c>
      <c r="X2394" s="2">
        <v>2013</v>
      </c>
      <c r="Y2394" s="2"/>
    </row>
    <row r="2395" spans="2:34" ht="63.75" x14ac:dyDescent="0.2">
      <c r="B2395" s="2" t="s">
        <v>3061</v>
      </c>
      <c r="C2395" s="2" t="s">
        <v>23</v>
      </c>
      <c r="D2395" s="2" t="s">
        <v>4145</v>
      </c>
      <c r="E2395" s="2" t="s">
        <v>3019</v>
      </c>
      <c r="F2395" s="2" t="s">
        <v>3040</v>
      </c>
      <c r="G2395" s="2"/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517</v>
      </c>
      <c r="N2395" s="2" t="s">
        <v>30</v>
      </c>
      <c r="O2395" s="2" t="s">
        <v>3011</v>
      </c>
      <c r="P2395" s="2" t="s">
        <v>1885</v>
      </c>
      <c r="Q2395" s="2"/>
      <c r="R2395" s="2"/>
      <c r="S2395" s="2"/>
      <c r="T2395" s="2"/>
      <c r="U2395" s="4">
        <v>57000</v>
      </c>
      <c r="V2395" s="4">
        <f t="shared" si="104"/>
        <v>63840.000000000007</v>
      </c>
      <c r="W2395" s="2" t="s">
        <v>34</v>
      </c>
      <c r="X2395" s="2">
        <v>2013</v>
      </c>
      <c r="Y2395" s="2"/>
    </row>
    <row r="2396" spans="2:34" ht="63.75" x14ac:dyDescent="0.2">
      <c r="B2396" s="2" t="s">
        <v>3062</v>
      </c>
      <c r="C2396" s="2" t="s">
        <v>23</v>
      </c>
      <c r="D2396" s="2" t="s">
        <v>4145</v>
      </c>
      <c r="E2396" s="2" t="s">
        <v>3019</v>
      </c>
      <c r="F2396" s="2" t="s">
        <v>3040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418</v>
      </c>
      <c r="N2396" s="2" t="s">
        <v>30</v>
      </c>
      <c r="O2396" s="2" t="s">
        <v>3011</v>
      </c>
      <c r="P2396" s="2" t="s">
        <v>1885</v>
      </c>
      <c r="Q2396" s="2"/>
      <c r="R2396" s="2"/>
      <c r="S2396" s="2"/>
      <c r="T2396" s="2"/>
      <c r="U2396" s="4">
        <v>34200</v>
      </c>
      <c r="V2396" s="4">
        <f t="shared" si="104"/>
        <v>38304.000000000007</v>
      </c>
      <c r="W2396" s="2" t="s">
        <v>34</v>
      </c>
      <c r="X2396" s="2">
        <v>2013</v>
      </c>
      <c r="Y2396" s="2"/>
    </row>
    <row r="2397" spans="2:34" ht="63.75" x14ac:dyDescent="0.2">
      <c r="B2397" s="2" t="s">
        <v>3063</v>
      </c>
      <c r="C2397" s="2" t="s">
        <v>23</v>
      </c>
      <c r="D2397" s="2" t="s">
        <v>4145</v>
      </c>
      <c r="E2397" s="2" t="s">
        <v>3019</v>
      </c>
      <c r="F2397" s="2" t="s">
        <v>3040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254</v>
      </c>
      <c r="N2397" s="2" t="s">
        <v>30</v>
      </c>
      <c r="O2397" s="2" t="s">
        <v>3011</v>
      </c>
      <c r="P2397" s="2" t="s">
        <v>1885</v>
      </c>
      <c r="Q2397" s="2"/>
      <c r="R2397" s="2"/>
      <c r="S2397" s="2"/>
      <c r="T2397" s="2"/>
      <c r="U2397" s="4">
        <v>68400</v>
      </c>
      <c r="V2397" s="4">
        <f t="shared" si="104"/>
        <v>76608.000000000015</v>
      </c>
      <c r="W2397" s="2" t="s">
        <v>34</v>
      </c>
      <c r="X2397" s="2">
        <v>2013</v>
      </c>
      <c r="Y2397" s="2"/>
    </row>
    <row r="2398" spans="2:34" ht="63.75" x14ac:dyDescent="0.2">
      <c r="B2398" s="2" t="s">
        <v>3064</v>
      </c>
      <c r="C2398" s="2" t="s">
        <v>23</v>
      </c>
      <c r="D2398" s="2" t="s">
        <v>4145</v>
      </c>
      <c r="E2398" s="2" t="s">
        <v>3019</v>
      </c>
      <c r="F2398" s="2" t="s">
        <v>3040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319</v>
      </c>
      <c r="N2398" s="2" t="s">
        <v>30</v>
      </c>
      <c r="O2398" s="2" t="s">
        <v>3011</v>
      </c>
      <c r="P2398" s="2" t="s">
        <v>1885</v>
      </c>
      <c r="Q2398" s="2"/>
      <c r="R2398" s="2"/>
      <c r="S2398" s="2"/>
      <c r="T2398" s="2"/>
      <c r="U2398" s="4">
        <v>68400</v>
      </c>
      <c r="V2398" s="4">
        <f t="shared" si="104"/>
        <v>76608.000000000015</v>
      </c>
      <c r="W2398" s="2" t="s">
        <v>34</v>
      </c>
      <c r="X2398" s="2">
        <v>2013</v>
      </c>
      <c r="Y2398" s="2"/>
    </row>
    <row r="2399" spans="2:34" ht="63.75" x14ac:dyDescent="0.2">
      <c r="B2399" s="2" t="s">
        <v>3065</v>
      </c>
      <c r="C2399" s="2" t="s">
        <v>23</v>
      </c>
      <c r="D2399" s="2" t="s">
        <v>4145</v>
      </c>
      <c r="E2399" s="2" t="s">
        <v>3019</v>
      </c>
      <c r="F2399" s="2" t="s">
        <v>3040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352</v>
      </c>
      <c r="N2399" s="2" t="s">
        <v>30</v>
      </c>
      <c r="O2399" s="2" t="s">
        <v>3011</v>
      </c>
      <c r="P2399" s="2" t="s">
        <v>1885</v>
      </c>
      <c r="Q2399" s="2"/>
      <c r="R2399" s="2"/>
      <c r="S2399" s="2"/>
      <c r="T2399" s="2"/>
      <c r="U2399" s="4">
        <v>45600</v>
      </c>
      <c r="V2399" s="4">
        <f t="shared" si="104"/>
        <v>51072.000000000007</v>
      </c>
      <c r="W2399" s="2" t="s">
        <v>34</v>
      </c>
      <c r="X2399" s="2">
        <v>2013</v>
      </c>
      <c r="Y2399" s="2"/>
    </row>
    <row r="2400" spans="2:34" s="63" customFormat="1" ht="76.5" x14ac:dyDescent="0.2">
      <c r="B2400" s="64" t="s">
        <v>3066</v>
      </c>
      <c r="C2400" s="64" t="s">
        <v>23</v>
      </c>
      <c r="D2400" s="64" t="s">
        <v>4145</v>
      </c>
      <c r="E2400" s="64" t="s">
        <v>3019</v>
      </c>
      <c r="F2400" s="64" t="s">
        <v>3067</v>
      </c>
      <c r="G2400" s="64"/>
      <c r="H2400" s="64" t="s">
        <v>26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29</v>
      </c>
      <c r="N2400" s="64" t="s">
        <v>30</v>
      </c>
      <c r="O2400" s="64" t="s">
        <v>3011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04"/>
        <v>0</v>
      </c>
      <c r="W2400" s="64" t="s">
        <v>34</v>
      </c>
      <c r="X2400" s="64">
        <v>2013</v>
      </c>
      <c r="Y2400" s="64"/>
      <c r="Z2400" s="170"/>
      <c r="AA2400" s="170"/>
      <c r="AB2400" s="170"/>
      <c r="AC2400" s="170"/>
      <c r="AD2400" s="170"/>
      <c r="AE2400" s="170"/>
      <c r="AF2400" s="170"/>
      <c r="AG2400" s="170"/>
      <c r="AH2400" s="170"/>
    </row>
    <row r="2401" spans="2:34" s="120" customFormat="1" ht="76.5" x14ac:dyDescent="0.25">
      <c r="B2401" s="2" t="s">
        <v>4726</v>
      </c>
      <c r="C2401" s="2" t="s">
        <v>23</v>
      </c>
      <c r="D2401" s="2" t="s">
        <v>4145</v>
      </c>
      <c r="E2401" s="2" t="s">
        <v>3019</v>
      </c>
      <c r="F2401" s="2" t="s">
        <v>3067</v>
      </c>
      <c r="G2401" s="2"/>
      <c r="H2401" s="2" t="s">
        <v>1344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29</v>
      </c>
      <c r="N2401" s="2" t="s">
        <v>30</v>
      </c>
      <c r="O2401" s="2" t="s">
        <v>3011</v>
      </c>
      <c r="P2401" s="2" t="s">
        <v>4413</v>
      </c>
      <c r="Q2401" s="2"/>
      <c r="R2401" s="2"/>
      <c r="S2401" s="2"/>
      <c r="T2401" s="2"/>
      <c r="U2401" s="4">
        <v>1920000</v>
      </c>
      <c r="V2401" s="4">
        <f>U2401*1.12</f>
        <v>2150400</v>
      </c>
      <c r="W2401" s="2" t="s">
        <v>34</v>
      </c>
      <c r="X2401" s="2">
        <v>2013</v>
      </c>
      <c r="Y2401" s="2" t="s">
        <v>4727</v>
      </c>
      <c r="Z2401" s="183"/>
      <c r="AA2401" s="183"/>
      <c r="AB2401" s="183"/>
      <c r="AC2401" s="183"/>
      <c r="AD2401" s="183"/>
      <c r="AE2401" s="183"/>
      <c r="AF2401" s="183"/>
      <c r="AG2401" s="183"/>
      <c r="AH2401" s="183"/>
    </row>
    <row r="2402" spans="2:34" s="63" customFormat="1" ht="76.5" x14ac:dyDescent="0.2">
      <c r="B2402" s="64" t="s">
        <v>3068</v>
      </c>
      <c r="C2402" s="64" t="s">
        <v>23</v>
      </c>
      <c r="D2402" s="64" t="s">
        <v>4145</v>
      </c>
      <c r="E2402" s="64" t="s">
        <v>3019</v>
      </c>
      <c r="F2402" s="64" t="s">
        <v>3067</v>
      </c>
      <c r="G2402" s="64"/>
      <c r="H2402" s="64" t="s">
        <v>26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188</v>
      </c>
      <c r="N2402" s="64" t="s">
        <v>30</v>
      </c>
      <c r="O2402" s="64" t="s">
        <v>3011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04"/>
        <v>0</v>
      </c>
      <c r="W2402" s="64" t="s">
        <v>34</v>
      </c>
      <c r="X2402" s="64">
        <v>2013</v>
      </c>
      <c r="Y2402" s="64"/>
      <c r="Z2402" s="170"/>
      <c r="AA2402" s="170"/>
      <c r="AB2402" s="170"/>
      <c r="AC2402" s="170"/>
      <c r="AD2402" s="170"/>
      <c r="AE2402" s="170"/>
      <c r="AF2402" s="170"/>
      <c r="AG2402" s="170"/>
      <c r="AH2402" s="170"/>
    </row>
    <row r="2403" spans="2:34" s="120" customFormat="1" ht="76.5" x14ac:dyDescent="0.25">
      <c r="B2403" s="2" t="s">
        <v>4728</v>
      </c>
      <c r="C2403" s="2" t="s">
        <v>23</v>
      </c>
      <c r="D2403" s="2" t="s">
        <v>4145</v>
      </c>
      <c r="E2403" s="2" t="s">
        <v>3019</v>
      </c>
      <c r="F2403" s="2" t="s">
        <v>3067</v>
      </c>
      <c r="G2403" s="2"/>
      <c r="H2403" s="2" t="s">
        <v>1344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188</v>
      </c>
      <c r="N2403" s="2" t="s">
        <v>30</v>
      </c>
      <c r="O2403" s="2" t="s">
        <v>3011</v>
      </c>
      <c r="P2403" s="2" t="s">
        <v>4413</v>
      </c>
      <c r="Q2403" s="2"/>
      <c r="R2403" s="2"/>
      <c r="S2403" s="2"/>
      <c r="T2403" s="2"/>
      <c r="U2403" s="4">
        <v>240000</v>
      </c>
      <c r="V2403" s="4">
        <f>U2403*1.12</f>
        <v>268800</v>
      </c>
      <c r="W2403" s="2" t="s">
        <v>34</v>
      </c>
      <c r="X2403" s="2">
        <v>2013</v>
      </c>
      <c r="Y2403" s="2" t="s">
        <v>4727</v>
      </c>
      <c r="Z2403" s="183"/>
      <c r="AA2403" s="183"/>
      <c r="AB2403" s="183"/>
      <c r="AC2403" s="183"/>
      <c r="AD2403" s="183"/>
      <c r="AE2403" s="183"/>
      <c r="AF2403" s="183"/>
      <c r="AG2403" s="183"/>
      <c r="AH2403" s="183"/>
    </row>
    <row r="2404" spans="2:34" s="63" customFormat="1" ht="76.5" x14ac:dyDescent="0.2">
      <c r="B2404" s="64" t="s">
        <v>3069</v>
      </c>
      <c r="C2404" s="64" t="s">
        <v>23</v>
      </c>
      <c r="D2404" s="64" t="s">
        <v>4145</v>
      </c>
      <c r="E2404" s="64" t="s">
        <v>3019</v>
      </c>
      <c r="F2404" s="64" t="s">
        <v>3067</v>
      </c>
      <c r="G2404" s="64"/>
      <c r="H2404" s="64" t="s">
        <v>26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3044</v>
      </c>
      <c r="N2404" s="64" t="s">
        <v>30</v>
      </c>
      <c r="O2404" s="64" t="s">
        <v>3011</v>
      </c>
      <c r="P2404" s="64" t="s">
        <v>1885</v>
      </c>
      <c r="Q2404" s="64"/>
      <c r="R2404" s="64"/>
      <c r="S2404" s="64"/>
      <c r="T2404" s="64"/>
      <c r="U2404" s="66">
        <v>0</v>
      </c>
      <c r="V2404" s="66">
        <f t="shared" si="104"/>
        <v>0</v>
      </c>
      <c r="W2404" s="64" t="s">
        <v>34</v>
      </c>
      <c r="X2404" s="64">
        <v>2013</v>
      </c>
      <c r="Y2404" s="64"/>
      <c r="Z2404" s="170"/>
      <c r="AA2404" s="170"/>
      <c r="AB2404" s="170"/>
      <c r="AC2404" s="170"/>
      <c r="AD2404" s="170"/>
      <c r="AE2404" s="170"/>
      <c r="AF2404" s="170"/>
      <c r="AG2404" s="170"/>
      <c r="AH2404" s="170"/>
    </row>
    <row r="2405" spans="2:34" s="120" customFormat="1" ht="76.5" x14ac:dyDescent="0.25">
      <c r="B2405" s="40" t="s">
        <v>4729</v>
      </c>
      <c r="C2405" s="40" t="s">
        <v>23</v>
      </c>
      <c r="D2405" s="40" t="s">
        <v>4145</v>
      </c>
      <c r="E2405" s="40" t="s">
        <v>3019</v>
      </c>
      <c r="F2405" s="40" t="s">
        <v>3067</v>
      </c>
      <c r="G2405" s="40"/>
      <c r="H2405" s="40" t="s">
        <v>1344</v>
      </c>
      <c r="I2405" s="75">
        <v>0.9</v>
      </c>
      <c r="J2405" s="40" t="s">
        <v>27</v>
      </c>
      <c r="K2405" s="40" t="s">
        <v>28</v>
      </c>
      <c r="L2405" s="40" t="s">
        <v>1268</v>
      </c>
      <c r="M2405" s="40" t="s">
        <v>3044</v>
      </c>
      <c r="N2405" s="40" t="s">
        <v>30</v>
      </c>
      <c r="O2405" s="40" t="s">
        <v>3011</v>
      </c>
      <c r="P2405" s="40" t="s">
        <v>4413</v>
      </c>
      <c r="Q2405" s="40"/>
      <c r="R2405" s="40"/>
      <c r="S2405" s="40"/>
      <c r="T2405" s="40"/>
      <c r="U2405" s="73">
        <v>19200</v>
      </c>
      <c r="V2405" s="73">
        <f>U2405*1.12</f>
        <v>21504.000000000004</v>
      </c>
      <c r="W2405" s="40" t="s">
        <v>34</v>
      </c>
      <c r="X2405" s="40">
        <v>2013</v>
      </c>
      <c r="Y2405" s="2" t="s">
        <v>4727</v>
      </c>
      <c r="Z2405" s="183"/>
      <c r="AA2405" s="183"/>
      <c r="AB2405" s="183"/>
      <c r="AC2405" s="183"/>
      <c r="AD2405" s="183"/>
      <c r="AE2405" s="183"/>
      <c r="AF2405" s="183"/>
      <c r="AG2405" s="183"/>
      <c r="AH2405" s="183"/>
    </row>
    <row r="2406" spans="2:34" s="63" customFormat="1" ht="76.5" x14ac:dyDescent="0.2">
      <c r="B2406" s="64" t="s">
        <v>3070</v>
      </c>
      <c r="C2406" s="64" t="s">
        <v>23</v>
      </c>
      <c r="D2406" s="64" t="s">
        <v>4145</v>
      </c>
      <c r="E2406" s="64" t="s">
        <v>3019</v>
      </c>
      <c r="F2406" s="64" t="s">
        <v>3067</v>
      </c>
      <c r="G2406" s="64"/>
      <c r="H2406" s="64" t="s">
        <v>26</v>
      </c>
      <c r="I2406" s="65">
        <v>0.9</v>
      </c>
      <c r="J2406" s="64" t="s">
        <v>27</v>
      </c>
      <c r="K2406" s="64" t="s">
        <v>28</v>
      </c>
      <c r="L2406" s="64" t="s">
        <v>1268</v>
      </c>
      <c r="M2406" s="64" t="s">
        <v>155</v>
      </c>
      <c r="N2406" s="64" t="s">
        <v>30</v>
      </c>
      <c r="O2406" s="64" t="s">
        <v>3011</v>
      </c>
      <c r="P2406" s="64" t="s">
        <v>1885</v>
      </c>
      <c r="Q2406" s="64"/>
      <c r="R2406" s="64"/>
      <c r="S2406" s="64"/>
      <c r="T2406" s="64"/>
      <c r="U2406" s="66">
        <v>0</v>
      </c>
      <c r="V2406" s="66">
        <f t="shared" si="104"/>
        <v>0</v>
      </c>
      <c r="W2406" s="64" t="s">
        <v>34</v>
      </c>
      <c r="X2406" s="64">
        <v>2013</v>
      </c>
      <c r="Y2406" s="64"/>
      <c r="Z2406" s="170"/>
      <c r="AA2406" s="170"/>
      <c r="AB2406" s="170"/>
      <c r="AC2406" s="170"/>
      <c r="AD2406" s="170"/>
      <c r="AE2406" s="170"/>
      <c r="AF2406" s="170"/>
      <c r="AG2406" s="170"/>
      <c r="AH2406" s="170"/>
    </row>
    <row r="2407" spans="2:34" s="120" customFormat="1" ht="76.5" x14ac:dyDescent="0.25">
      <c r="B2407" s="2" t="s">
        <v>4730</v>
      </c>
      <c r="C2407" s="2" t="s">
        <v>23</v>
      </c>
      <c r="D2407" s="2" t="s">
        <v>4145</v>
      </c>
      <c r="E2407" s="2" t="s">
        <v>3019</v>
      </c>
      <c r="F2407" s="2" t="s">
        <v>3067</v>
      </c>
      <c r="G2407" s="2"/>
      <c r="H2407" s="40" t="s">
        <v>1344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155</v>
      </c>
      <c r="N2407" s="2" t="s">
        <v>30</v>
      </c>
      <c r="O2407" s="2" t="s">
        <v>3011</v>
      </c>
      <c r="P2407" s="40" t="s">
        <v>4413</v>
      </c>
      <c r="Q2407" s="2"/>
      <c r="R2407" s="2"/>
      <c r="S2407" s="2"/>
      <c r="T2407" s="2"/>
      <c r="U2407" s="4">
        <v>288000</v>
      </c>
      <c r="V2407" s="4">
        <f>U2407*1.12</f>
        <v>322560.00000000006</v>
      </c>
      <c r="W2407" s="2" t="s">
        <v>34</v>
      </c>
      <c r="X2407" s="2">
        <v>2013</v>
      </c>
      <c r="Y2407" s="2" t="s">
        <v>4727</v>
      </c>
      <c r="Z2407" s="183"/>
      <c r="AA2407" s="183"/>
      <c r="AB2407" s="183"/>
      <c r="AC2407" s="183"/>
      <c r="AD2407" s="183"/>
      <c r="AE2407" s="183"/>
      <c r="AF2407" s="183"/>
      <c r="AG2407" s="183"/>
      <c r="AH2407" s="183"/>
    </row>
    <row r="2408" spans="2:34" s="63" customFormat="1" ht="76.5" x14ac:dyDescent="0.2">
      <c r="B2408" s="64" t="s">
        <v>3071</v>
      </c>
      <c r="C2408" s="64" t="s">
        <v>23</v>
      </c>
      <c r="D2408" s="64" t="s">
        <v>4145</v>
      </c>
      <c r="E2408" s="64" t="s">
        <v>3019</v>
      </c>
      <c r="F2408" s="64" t="s">
        <v>3067</v>
      </c>
      <c r="G2408" s="64"/>
      <c r="H2408" s="64" t="s">
        <v>26</v>
      </c>
      <c r="I2408" s="65">
        <v>0.9</v>
      </c>
      <c r="J2408" s="64" t="s">
        <v>27</v>
      </c>
      <c r="K2408" s="64" t="s">
        <v>28</v>
      </c>
      <c r="L2408" s="64" t="s">
        <v>1268</v>
      </c>
      <c r="M2408" s="64" t="s">
        <v>221</v>
      </c>
      <c r="N2408" s="64" t="s">
        <v>30</v>
      </c>
      <c r="O2408" s="64" t="s">
        <v>3011</v>
      </c>
      <c r="P2408" s="64" t="s">
        <v>1885</v>
      </c>
      <c r="Q2408" s="64"/>
      <c r="R2408" s="64"/>
      <c r="S2408" s="64"/>
      <c r="T2408" s="64"/>
      <c r="U2408" s="66">
        <v>0</v>
      </c>
      <c r="V2408" s="66">
        <f t="shared" si="104"/>
        <v>0</v>
      </c>
      <c r="W2408" s="64" t="s">
        <v>34</v>
      </c>
      <c r="X2408" s="64">
        <v>2013</v>
      </c>
      <c r="Y2408" s="64"/>
      <c r="Z2408" s="170"/>
      <c r="AA2408" s="170"/>
      <c r="AB2408" s="170"/>
      <c r="AC2408" s="170"/>
      <c r="AD2408" s="170"/>
      <c r="AE2408" s="170"/>
      <c r="AF2408" s="170"/>
      <c r="AG2408" s="170"/>
      <c r="AH2408" s="170"/>
    </row>
    <row r="2409" spans="2:34" s="120" customFormat="1" ht="76.5" x14ac:dyDescent="0.25">
      <c r="B2409" s="2" t="s">
        <v>4731</v>
      </c>
      <c r="C2409" s="2" t="s">
        <v>23</v>
      </c>
      <c r="D2409" s="2" t="s">
        <v>4145</v>
      </c>
      <c r="E2409" s="2" t="s">
        <v>3019</v>
      </c>
      <c r="F2409" s="2" t="s">
        <v>3067</v>
      </c>
      <c r="G2409" s="2"/>
      <c r="H2409" s="40" t="s">
        <v>1344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221</v>
      </c>
      <c r="N2409" s="2" t="s">
        <v>30</v>
      </c>
      <c r="O2409" s="2" t="s">
        <v>3011</v>
      </c>
      <c r="P2409" s="40" t="s">
        <v>4413</v>
      </c>
      <c r="Q2409" s="2"/>
      <c r="R2409" s="2"/>
      <c r="S2409" s="2"/>
      <c r="T2409" s="2"/>
      <c r="U2409" s="4">
        <v>240000</v>
      </c>
      <c r="V2409" s="4">
        <f>U2409*1.12</f>
        <v>268800</v>
      </c>
      <c r="W2409" s="2" t="s">
        <v>34</v>
      </c>
      <c r="X2409" s="2">
        <v>2013</v>
      </c>
      <c r="Y2409" s="2" t="s">
        <v>4727</v>
      </c>
      <c r="Z2409" s="183"/>
      <c r="AA2409" s="183"/>
      <c r="AB2409" s="183"/>
      <c r="AC2409" s="183"/>
      <c r="AD2409" s="183"/>
      <c r="AE2409" s="183"/>
      <c r="AF2409" s="183"/>
      <c r="AG2409" s="183"/>
      <c r="AH2409" s="183"/>
    </row>
    <row r="2410" spans="2:34" s="63" customFormat="1" ht="76.5" x14ac:dyDescent="0.2">
      <c r="B2410" s="64" t="s">
        <v>3072</v>
      </c>
      <c r="C2410" s="64" t="s">
        <v>23</v>
      </c>
      <c r="D2410" s="64" t="s">
        <v>4145</v>
      </c>
      <c r="E2410" s="64" t="s">
        <v>3019</v>
      </c>
      <c r="F2410" s="64" t="s">
        <v>3067</v>
      </c>
      <c r="G2410" s="64"/>
      <c r="H2410" s="64" t="s">
        <v>26</v>
      </c>
      <c r="I2410" s="65">
        <v>0.9</v>
      </c>
      <c r="J2410" s="64" t="s">
        <v>27</v>
      </c>
      <c r="K2410" s="64" t="s">
        <v>28</v>
      </c>
      <c r="L2410" s="64" t="s">
        <v>1268</v>
      </c>
      <c r="M2410" s="64" t="s">
        <v>3962</v>
      </c>
      <c r="N2410" s="64" t="s">
        <v>30</v>
      </c>
      <c r="O2410" s="64" t="s">
        <v>3011</v>
      </c>
      <c r="P2410" s="64" t="s">
        <v>1885</v>
      </c>
      <c r="Q2410" s="64"/>
      <c r="R2410" s="64"/>
      <c r="S2410" s="64"/>
      <c r="T2410" s="64"/>
      <c r="U2410" s="66">
        <v>0</v>
      </c>
      <c r="V2410" s="66">
        <f t="shared" si="104"/>
        <v>0</v>
      </c>
      <c r="W2410" s="64" t="s">
        <v>34</v>
      </c>
      <c r="X2410" s="64">
        <v>2013</v>
      </c>
      <c r="Y2410" s="64"/>
      <c r="Z2410" s="170"/>
      <c r="AA2410" s="170"/>
      <c r="AB2410" s="170"/>
      <c r="AC2410" s="170"/>
      <c r="AD2410" s="170"/>
      <c r="AE2410" s="170"/>
      <c r="AF2410" s="170"/>
      <c r="AG2410" s="170"/>
      <c r="AH2410" s="170"/>
    </row>
    <row r="2411" spans="2:34" s="120" customFormat="1" ht="76.5" x14ac:dyDescent="0.25">
      <c r="B2411" s="2" t="s">
        <v>4732</v>
      </c>
      <c r="C2411" s="2" t="s">
        <v>23</v>
      </c>
      <c r="D2411" s="2" t="s">
        <v>4145</v>
      </c>
      <c r="E2411" s="2" t="s">
        <v>3019</v>
      </c>
      <c r="F2411" s="2" t="s">
        <v>3067</v>
      </c>
      <c r="G2411" s="2"/>
      <c r="H2411" s="40" t="s">
        <v>1344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3962</v>
      </c>
      <c r="N2411" s="2" t="s">
        <v>30</v>
      </c>
      <c r="O2411" s="2" t="s">
        <v>3011</v>
      </c>
      <c r="P2411" s="40" t="s">
        <v>4413</v>
      </c>
      <c r="Q2411" s="2"/>
      <c r="R2411" s="2"/>
      <c r="S2411" s="2"/>
      <c r="T2411" s="2"/>
      <c r="U2411" s="4">
        <v>288000</v>
      </c>
      <c r="V2411" s="4">
        <f>U2411*1.12</f>
        <v>322560.00000000006</v>
      </c>
      <c r="W2411" s="2" t="s">
        <v>34</v>
      </c>
      <c r="X2411" s="2">
        <v>2013</v>
      </c>
      <c r="Y2411" s="2" t="s">
        <v>4727</v>
      </c>
      <c r="Z2411" s="183"/>
      <c r="AA2411" s="183"/>
      <c r="AB2411" s="183"/>
      <c r="AC2411" s="183"/>
      <c r="AD2411" s="183"/>
      <c r="AE2411" s="183"/>
      <c r="AF2411" s="183"/>
      <c r="AG2411" s="183"/>
      <c r="AH2411" s="183"/>
    </row>
    <row r="2412" spans="2:34" s="63" customFormat="1" ht="76.5" x14ac:dyDescent="0.2">
      <c r="B2412" s="64" t="s">
        <v>3073</v>
      </c>
      <c r="C2412" s="64" t="s">
        <v>23</v>
      </c>
      <c r="D2412" s="64" t="s">
        <v>4145</v>
      </c>
      <c r="E2412" s="64" t="s">
        <v>3019</v>
      </c>
      <c r="F2412" s="64" t="s">
        <v>3067</v>
      </c>
      <c r="G2412" s="64"/>
      <c r="H2412" s="64" t="s">
        <v>26</v>
      </c>
      <c r="I2412" s="65">
        <v>0.9</v>
      </c>
      <c r="J2412" s="64" t="s">
        <v>27</v>
      </c>
      <c r="K2412" s="64" t="s">
        <v>28</v>
      </c>
      <c r="L2412" s="64" t="s">
        <v>1268</v>
      </c>
      <c r="M2412" s="64" t="s">
        <v>484</v>
      </c>
      <c r="N2412" s="64" t="s">
        <v>30</v>
      </c>
      <c r="O2412" s="64" t="s">
        <v>3011</v>
      </c>
      <c r="P2412" s="64" t="s">
        <v>1885</v>
      </c>
      <c r="Q2412" s="64"/>
      <c r="R2412" s="64"/>
      <c r="S2412" s="64"/>
      <c r="T2412" s="64"/>
      <c r="U2412" s="66">
        <v>0</v>
      </c>
      <c r="V2412" s="66">
        <f t="shared" si="104"/>
        <v>0</v>
      </c>
      <c r="W2412" s="64" t="s">
        <v>34</v>
      </c>
      <c r="X2412" s="64">
        <v>2013</v>
      </c>
      <c r="Y2412" s="64"/>
      <c r="Z2412" s="170"/>
      <c r="AA2412" s="170"/>
      <c r="AB2412" s="170"/>
      <c r="AC2412" s="170"/>
      <c r="AD2412" s="170"/>
      <c r="AE2412" s="170"/>
      <c r="AF2412" s="170"/>
      <c r="AG2412" s="170"/>
      <c r="AH2412" s="170"/>
    </row>
    <row r="2413" spans="2:34" s="120" customFormat="1" ht="76.5" x14ac:dyDescent="0.25">
      <c r="B2413" s="2" t="s">
        <v>4733</v>
      </c>
      <c r="C2413" s="2" t="s">
        <v>23</v>
      </c>
      <c r="D2413" s="2" t="s">
        <v>4145</v>
      </c>
      <c r="E2413" s="2" t="s">
        <v>3019</v>
      </c>
      <c r="F2413" s="2" t="s">
        <v>3067</v>
      </c>
      <c r="G2413" s="2"/>
      <c r="H2413" s="40" t="s">
        <v>1344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484</v>
      </c>
      <c r="N2413" s="2" t="s">
        <v>30</v>
      </c>
      <c r="O2413" s="2" t="s">
        <v>3011</v>
      </c>
      <c r="P2413" s="40" t="s">
        <v>4413</v>
      </c>
      <c r="Q2413" s="2"/>
      <c r="R2413" s="2"/>
      <c r="S2413" s="2"/>
      <c r="T2413" s="2"/>
      <c r="U2413" s="4">
        <v>240000</v>
      </c>
      <c r="V2413" s="4">
        <f>U2413*1.12</f>
        <v>268800</v>
      </c>
      <c r="W2413" s="2" t="s">
        <v>34</v>
      </c>
      <c r="X2413" s="2">
        <v>2013</v>
      </c>
      <c r="Y2413" s="2" t="s">
        <v>4727</v>
      </c>
      <c r="Z2413" s="183"/>
      <c r="AA2413" s="183"/>
      <c r="AB2413" s="183"/>
      <c r="AC2413" s="183"/>
      <c r="AD2413" s="183"/>
      <c r="AE2413" s="183"/>
      <c r="AF2413" s="183"/>
      <c r="AG2413" s="183"/>
      <c r="AH2413" s="183"/>
    </row>
    <row r="2414" spans="2:34" s="63" customFormat="1" ht="76.5" x14ac:dyDescent="0.2">
      <c r="B2414" s="64" t="s">
        <v>3074</v>
      </c>
      <c r="C2414" s="64" t="s">
        <v>23</v>
      </c>
      <c r="D2414" s="64" t="s">
        <v>4145</v>
      </c>
      <c r="E2414" s="64" t="s">
        <v>3019</v>
      </c>
      <c r="F2414" s="64" t="s">
        <v>3067</v>
      </c>
      <c r="G2414" s="64"/>
      <c r="H2414" s="64" t="s">
        <v>26</v>
      </c>
      <c r="I2414" s="65">
        <v>0.9</v>
      </c>
      <c r="J2414" s="64" t="s">
        <v>27</v>
      </c>
      <c r="K2414" s="64" t="s">
        <v>28</v>
      </c>
      <c r="L2414" s="64" t="s">
        <v>1268</v>
      </c>
      <c r="M2414" s="64" t="s">
        <v>254</v>
      </c>
      <c r="N2414" s="64" t="s">
        <v>30</v>
      </c>
      <c r="O2414" s="64" t="s">
        <v>3011</v>
      </c>
      <c r="P2414" s="64" t="s">
        <v>1885</v>
      </c>
      <c r="Q2414" s="64"/>
      <c r="R2414" s="64"/>
      <c r="S2414" s="64"/>
      <c r="T2414" s="64"/>
      <c r="U2414" s="66">
        <v>0</v>
      </c>
      <c r="V2414" s="66">
        <f t="shared" si="104"/>
        <v>0</v>
      </c>
      <c r="W2414" s="64" t="s">
        <v>34</v>
      </c>
      <c r="X2414" s="64">
        <v>2013</v>
      </c>
      <c r="Y2414" s="64"/>
      <c r="Z2414" s="170"/>
      <c r="AA2414" s="170"/>
      <c r="AB2414" s="170"/>
      <c r="AC2414" s="170"/>
      <c r="AD2414" s="170"/>
      <c r="AE2414" s="170"/>
      <c r="AF2414" s="170"/>
      <c r="AG2414" s="170"/>
      <c r="AH2414" s="170"/>
    </row>
    <row r="2415" spans="2:34" s="120" customFormat="1" ht="76.5" x14ac:dyDescent="0.25">
      <c r="B2415" s="2" t="s">
        <v>4734</v>
      </c>
      <c r="C2415" s="2" t="s">
        <v>23</v>
      </c>
      <c r="D2415" s="2" t="s">
        <v>4145</v>
      </c>
      <c r="E2415" s="2" t="s">
        <v>3019</v>
      </c>
      <c r="F2415" s="2" t="s">
        <v>3067</v>
      </c>
      <c r="G2415" s="2"/>
      <c r="H2415" s="40" t="s">
        <v>1344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254</v>
      </c>
      <c r="N2415" s="2" t="s">
        <v>30</v>
      </c>
      <c r="O2415" s="2" t="s">
        <v>3011</v>
      </c>
      <c r="P2415" s="40" t="s">
        <v>4413</v>
      </c>
      <c r="Q2415" s="2"/>
      <c r="R2415" s="2"/>
      <c r="S2415" s="2"/>
      <c r="T2415" s="2"/>
      <c r="U2415" s="4">
        <v>240000</v>
      </c>
      <c r="V2415" s="4">
        <f>U2415*1.12</f>
        <v>268800</v>
      </c>
      <c r="W2415" s="2" t="s">
        <v>34</v>
      </c>
      <c r="X2415" s="2">
        <v>2013</v>
      </c>
      <c r="Y2415" s="2" t="s">
        <v>4727</v>
      </c>
      <c r="Z2415" s="183"/>
      <c r="AA2415" s="183"/>
      <c r="AB2415" s="183"/>
      <c r="AC2415" s="183"/>
      <c r="AD2415" s="183"/>
      <c r="AE2415" s="183"/>
      <c r="AF2415" s="183"/>
      <c r="AG2415" s="183"/>
      <c r="AH2415" s="183"/>
    </row>
    <row r="2416" spans="2:34" s="63" customFormat="1" ht="76.5" x14ac:dyDescent="0.2">
      <c r="B2416" s="64" t="s">
        <v>3075</v>
      </c>
      <c r="C2416" s="64" t="s">
        <v>23</v>
      </c>
      <c r="D2416" s="64" t="s">
        <v>4145</v>
      </c>
      <c r="E2416" s="64" t="s">
        <v>3019</v>
      </c>
      <c r="F2416" s="64" t="s">
        <v>3067</v>
      </c>
      <c r="G2416" s="64"/>
      <c r="H2416" s="64" t="s">
        <v>26</v>
      </c>
      <c r="I2416" s="65">
        <v>0.9</v>
      </c>
      <c r="J2416" s="64" t="s">
        <v>27</v>
      </c>
      <c r="K2416" s="64" t="s">
        <v>28</v>
      </c>
      <c r="L2416" s="64" t="s">
        <v>1268</v>
      </c>
      <c r="M2416" s="64" t="s">
        <v>385</v>
      </c>
      <c r="N2416" s="64" t="s">
        <v>30</v>
      </c>
      <c r="O2416" s="64" t="s">
        <v>3011</v>
      </c>
      <c r="P2416" s="64" t="s">
        <v>1885</v>
      </c>
      <c r="Q2416" s="64"/>
      <c r="R2416" s="64"/>
      <c r="S2416" s="64"/>
      <c r="T2416" s="64"/>
      <c r="U2416" s="66">
        <v>0</v>
      </c>
      <c r="V2416" s="66">
        <f t="shared" si="104"/>
        <v>0</v>
      </c>
      <c r="W2416" s="64" t="s">
        <v>34</v>
      </c>
      <c r="X2416" s="64">
        <v>2013</v>
      </c>
      <c r="Y2416" s="64"/>
      <c r="Z2416" s="170"/>
      <c r="AA2416" s="170"/>
      <c r="AB2416" s="170"/>
      <c r="AC2416" s="170"/>
      <c r="AD2416" s="170"/>
      <c r="AE2416" s="170"/>
      <c r="AF2416" s="170"/>
      <c r="AG2416" s="170"/>
      <c r="AH2416" s="170"/>
    </row>
    <row r="2417" spans="2:34" s="120" customFormat="1" ht="76.5" x14ac:dyDescent="0.25">
      <c r="B2417" s="2" t="s">
        <v>4735</v>
      </c>
      <c r="C2417" s="2" t="s">
        <v>23</v>
      </c>
      <c r="D2417" s="2" t="s">
        <v>4145</v>
      </c>
      <c r="E2417" s="2" t="s">
        <v>3019</v>
      </c>
      <c r="F2417" s="2" t="s">
        <v>3067</v>
      </c>
      <c r="G2417" s="2"/>
      <c r="H2417" s="40" t="s">
        <v>1344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385</v>
      </c>
      <c r="N2417" s="2" t="s">
        <v>30</v>
      </c>
      <c r="O2417" s="2" t="s">
        <v>3011</v>
      </c>
      <c r="P2417" s="40" t="s">
        <v>4413</v>
      </c>
      <c r="Q2417" s="2"/>
      <c r="R2417" s="2"/>
      <c r="S2417" s="2"/>
      <c r="T2417" s="2"/>
      <c r="U2417" s="4">
        <v>240000</v>
      </c>
      <c r="V2417" s="4">
        <f>U2417*1.12</f>
        <v>268800</v>
      </c>
      <c r="W2417" s="2" t="s">
        <v>34</v>
      </c>
      <c r="X2417" s="2">
        <v>2013</v>
      </c>
      <c r="Y2417" s="2" t="s">
        <v>4727</v>
      </c>
      <c r="Z2417" s="183"/>
      <c r="AA2417" s="183"/>
      <c r="AB2417" s="183"/>
      <c r="AC2417" s="183"/>
      <c r="AD2417" s="183"/>
      <c r="AE2417" s="183"/>
      <c r="AF2417" s="183"/>
      <c r="AG2417" s="183"/>
      <c r="AH2417" s="183"/>
    </row>
    <row r="2418" spans="2:34" s="63" customFormat="1" ht="76.5" x14ac:dyDescent="0.2">
      <c r="B2418" s="64" t="s">
        <v>3076</v>
      </c>
      <c r="C2418" s="64" t="s">
        <v>23</v>
      </c>
      <c r="D2418" s="64" t="s">
        <v>4145</v>
      </c>
      <c r="E2418" s="64" t="s">
        <v>3019</v>
      </c>
      <c r="F2418" s="64" t="s">
        <v>3067</v>
      </c>
      <c r="G2418" s="64"/>
      <c r="H2418" s="64" t="s">
        <v>26</v>
      </c>
      <c r="I2418" s="65">
        <v>0.9</v>
      </c>
      <c r="J2418" s="64" t="s">
        <v>27</v>
      </c>
      <c r="K2418" s="64" t="s">
        <v>28</v>
      </c>
      <c r="L2418" s="64" t="s">
        <v>1268</v>
      </c>
      <c r="M2418" s="64" t="s">
        <v>1335</v>
      </c>
      <c r="N2418" s="64" t="s">
        <v>30</v>
      </c>
      <c r="O2418" s="64" t="s">
        <v>3011</v>
      </c>
      <c r="P2418" s="64" t="s">
        <v>1885</v>
      </c>
      <c r="Q2418" s="64"/>
      <c r="R2418" s="64"/>
      <c r="S2418" s="64"/>
      <c r="T2418" s="64"/>
      <c r="U2418" s="66">
        <v>0</v>
      </c>
      <c r="V2418" s="66">
        <f t="shared" si="104"/>
        <v>0</v>
      </c>
      <c r="W2418" s="64" t="s">
        <v>34</v>
      </c>
      <c r="X2418" s="64">
        <v>2013</v>
      </c>
      <c r="Y2418" s="64"/>
      <c r="Z2418" s="170"/>
      <c r="AA2418" s="170"/>
      <c r="AB2418" s="170"/>
      <c r="AC2418" s="170"/>
      <c r="AD2418" s="170"/>
      <c r="AE2418" s="170"/>
      <c r="AF2418" s="170"/>
      <c r="AG2418" s="170"/>
      <c r="AH2418" s="170"/>
    </row>
    <row r="2419" spans="2:34" s="120" customFormat="1" ht="76.5" x14ac:dyDescent="0.25">
      <c r="B2419" s="2" t="s">
        <v>4736</v>
      </c>
      <c r="C2419" s="2" t="s">
        <v>23</v>
      </c>
      <c r="D2419" s="2" t="s">
        <v>4145</v>
      </c>
      <c r="E2419" s="2" t="s">
        <v>3019</v>
      </c>
      <c r="F2419" s="2" t="s">
        <v>3067</v>
      </c>
      <c r="G2419" s="2"/>
      <c r="H2419" s="40" t="s">
        <v>1344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1335</v>
      </c>
      <c r="N2419" s="2" t="s">
        <v>30</v>
      </c>
      <c r="O2419" s="2" t="s">
        <v>3011</v>
      </c>
      <c r="P2419" s="40" t="s">
        <v>4413</v>
      </c>
      <c r="Q2419" s="2"/>
      <c r="R2419" s="2"/>
      <c r="S2419" s="2"/>
      <c r="T2419" s="2"/>
      <c r="U2419" s="4">
        <v>48000</v>
      </c>
      <c r="V2419" s="4">
        <f>U2419*1.12</f>
        <v>53760.000000000007</v>
      </c>
      <c r="W2419" s="2" t="s">
        <v>34</v>
      </c>
      <c r="X2419" s="2">
        <v>2013</v>
      </c>
      <c r="Y2419" s="2" t="s">
        <v>4727</v>
      </c>
      <c r="Z2419" s="183"/>
      <c r="AA2419" s="183"/>
      <c r="AB2419" s="183"/>
      <c r="AC2419" s="183"/>
      <c r="AD2419" s="183"/>
      <c r="AE2419" s="183"/>
      <c r="AF2419" s="183"/>
      <c r="AG2419" s="183"/>
      <c r="AH2419" s="183"/>
    </row>
    <row r="2420" spans="2:34" s="63" customFormat="1" ht="76.5" x14ac:dyDescent="0.2">
      <c r="B2420" s="64" t="s">
        <v>3077</v>
      </c>
      <c r="C2420" s="64" t="s">
        <v>23</v>
      </c>
      <c r="D2420" s="64" t="s">
        <v>4145</v>
      </c>
      <c r="E2420" s="64" t="s">
        <v>3019</v>
      </c>
      <c r="F2420" s="64" t="s">
        <v>3067</v>
      </c>
      <c r="G2420" s="64"/>
      <c r="H2420" s="64" t="s">
        <v>26</v>
      </c>
      <c r="I2420" s="65">
        <v>0.9</v>
      </c>
      <c r="J2420" s="64" t="s">
        <v>27</v>
      </c>
      <c r="K2420" s="64" t="s">
        <v>28</v>
      </c>
      <c r="L2420" s="64" t="s">
        <v>1268</v>
      </c>
      <c r="M2420" s="64" t="s">
        <v>3053</v>
      </c>
      <c r="N2420" s="64" t="s">
        <v>30</v>
      </c>
      <c r="O2420" s="64" t="s">
        <v>3011</v>
      </c>
      <c r="P2420" s="64" t="s">
        <v>1885</v>
      </c>
      <c r="Q2420" s="64"/>
      <c r="R2420" s="64"/>
      <c r="S2420" s="64"/>
      <c r="T2420" s="64"/>
      <c r="U2420" s="66">
        <v>0</v>
      </c>
      <c r="V2420" s="66">
        <f t="shared" si="104"/>
        <v>0</v>
      </c>
      <c r="W2420" s="64" t="s">
        <v>34</v>
      </c>
      <c r="X2420" s="64">
        <v>2013</v>
      </c>
      <c r="Y2420" s="64"/>
      <c r="Z2420" s="170"/>
      <c r="AA2420" s="170"/>
      <c r="AB2420" s="170"/>
      <c r="AC2420" s="170"/>
      <c r="AD2420" s="170"/>
      <c r="AE2420" s="170"/>
      <c r="AF2420" s="170"/>
      <c r="AG2420" s="170"/>
      <c r="AH2420" s="170"/>
    </row>
    <row r="2421" spans="2:34" s="120" customFormat="1" ht="76.5" x14ac:dyDescent="0.25">
      <c r="B2421" s="2" t="s">
        <v>4737</v>
      </c>
      <c r="C2421" s="2" t="s">
        <v>23</v>
      </c>
      <c r="D2421" s="2" t="s">
        <v>4145</v>
      </c>
      <c r="E2421" s="2" t="s">
        <v>3019</v>
      </c>
      <c r="F2421" s="2" t="s">
        <v>3067</v>
      </c>
      <c r="G2421" s="2"/>
      <c r="H2421" s="40" t="s">
        <v>1344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3053</v>
      </c>
      <c r="N2421" s="2" t="s">
        <v>30</v>
      </c>
      <c r="O2421" s="2" t="s">
        <v>3011</v>
      </c>
      <c r="P2421" s="40" t="s">
        <v>4413</v>
      </c>
      <c r="Q2421" s="2"/>
      <c r="R2421" s="2"/>
      <c r="S2421" s="2"/>
      <c r="T2421" s="2"/>
      <c r="U2421" s="4">
        <v>9600</v>
      </c>
      <c r="V2421" s="4">
        <f>U2421*1.12</f>
        <v>10752.000000000002</v>
      </c>
      <c r="W2421" s="2" t="s">
        <v>34</v>
      </c>
      <c r="X2421" s="2">
        <v>2013</v>
      </c>
      <c r="Y2421" s="2" t="s">
        <v>4727</v>
      </c>
      <c r="Z2421" s="183"/>
      <c r="AA2421" s="183"/>
      <c r="AB2421" s="183"/>
      <c r="AC2421" s="183"/>
      <c r="AD2421" s="183"/>
      <c r="AE2421" s="183"/>
      <c r="AF2421" s="183"/>
      <c r="AG2421" s="183"/>
      <c r="AH2421" s="183"/>
    </row>
    <row r="2422" spans="2:34" s="63" customFormat="1" ht="76.5" x14ac:dyDescent="0.2">
      <c r="B2422" s="64" t="s">
        <v>3078</v>
      </c>
      <c r="C2422" s="64" t="s">
        <v>23</v>
      </c>
      <c r="D2422" s="64" t="s">
        <v>4145</v>
      </c>
      <c r="E2422" s="64" t="s">
        <v>3019</v>
      </c>
      <c r="F2422" s="64" t="s">
        <v>3067</v>
      </c>
      <c r="G2422" s="64"/>
      <c r="H2422" s="64" t="s">
        <v>26</v>
      </c>
      <c r="I2422" s="65">
        <v>0.9</v>
      </c>
      <c r="J2422" s="64" t="s">
        <v>27</v>
      </c>
      <c r="K2422" s="64" t="s">
        <v>28</v>
      </c>
      <c r="L2422" s="64" t="s">
        <v>1268</v>
      </c>
      <c r="M2422" s="64" t="s">
        <v>3055</v>
      </c>
      <c r="N2422" s="64" t="s">
        <v>30</v>
      </c>
      <c r="O2422" s="64" t="s">
        <v>3011</v>
      </c>
      <c r="P2422" s="64" t="s">
        <v>1885</v>
      </c>
      <c r="Q2422" s="64"/>
      <c r="R2422" s="64"/>
      <c r="S2422" s="64"/>
      <c r="T2422" s="64"/>
      <c r="U2422" s="66">
        <v>0</v>
      </c>
      <c r="V2422" s="66">
        <f t="shared" si="104"/>
        <v>0</v>
      </c>
      <c r="W2422" s="64" t="s">
        <v>34</v>
      </c>
      <c r="X2422" s="64">
        <v>2013</v>
      </c>
      <c r="Y2422" s="64"/>
      <c r="Z2422" s="170"/>
      <c r="AA2422" s="170"/>
      <c r="AB2422" s="170"/>
      <c r="AC2422" s="170"/>
      <c r="AD2422" s="170"/>
      <c r="AE2422" s="170"/>
      <c r="AF2422" s="170"/>
      <c r="AG2422" s="170"/>
      <c r="AH2422" s="170"/>
    </row>
    <row r="2423" spans="2:34" s="120" customFormat="1" ht="76.5" x14ac:dyDescent="0.25">
      <c r="B2423" s="2" t="s">
        <v>4738</v>
      </c>
      <c r="C2423" s="2" t="s">
        <v>23</v>
      </c>
      <c r="D2423" s="2" t="s">
        <v>4145</v>
      </c>
      <c r="E2423" s="2" t="s">
        <v>3019</v>
      </c>
      <c r="F2423" s="2" t="s">
        <v>3067</v>
      </c>
      <c r="G2423" s="2"/>
      <c r="H2423" s="40" t="s">
        <v>1344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3055</v>
      </c>
      <c r="N2423" s="2" t="s">
        <v>30</v>
      </c>
      <c r="O2423" s="2" t="s">
        <v>3011</v>
      </c>
      <c r="P2423" s="40" t="s">
        <v>4413</v>
      </c>
      <c r="Q2423" s="2"/>
      <c r="R2423" s="2"/>
      <c r="S2423" s="2"/>
      <c r="T2423" s="2"/>
      <c r="U2423" s="4">
        <v>9600</v>
      </c>
      <c r="V2423" s="4">
        <f>U2423*1.12</f>
        <v>10752.000000000002</v>
      </c>
      <c r="W2423" s="2" t="s">
        <v>34</v>
      </c>
      <c r="X2423" s="2">
        <v>2013</v>
      </c>
      <c r="Y2423" s="2" t="s">
        <v>4727</v>
      </c>
      <c r="Z2423" s="183"/>
      <c r="AA2423" s="183"/>
      <c r="AB2423" s="183"/>
      <c r="AC2423" s="183"/>
      <c r="AD2423" s="183"/>
      <c r="AE2423" s="183"/>
      <c r="AF2423" s="183"/>
      <c r="AG2423" s="183"/>
      <c r="AH2423" s="183"/>
    </row>
    <row r="2424" spans="2:34" s="63" customFormat="1" ht="76.5" x14ac:dyDescent="0.2">
      <c r="B2424" s="64" t="s">
        <v>3079</v>
      </c>
      <c r="C2424" s="64" t="s">
        <v>23</v>
      </c>
      <c r="D2424" s="64" t="s">
        <v>4145</v>
      </c>
      <c r="E2424" s="64" t="s">
        <v>3019</v>
      </c>
      <c r="F2424" s="64" t="s">
        <v>3067</v>
      </c>
      <c r="G2424" s="64"/>
      <c r="H2424" s="64" t="s">
        <v>26</v>
      </c>
      <c r="I2424" s="65">
        <v>0.9</v>
      </c>
      <c r="J2424" s="64" t="s">
        <v>27</v>
      </c>
      <c r="K2424" s="64" t="s">
        <v>28</v>
      </c>
      <c r="L2424" s="64" t="s">
        <v>1268</v>
      </c>
      <c r="M2424" s="64" t="s">
        <v>3057</v>
      </c>
      <c r="N2424" s="64" t="s">
        <v>30</v>
      </c>
      <c r="O2424" s="64" t="s">
        <v>3011</v>
      </c>
      <c r="P2424" s="64" t="s">
        <v>1885</v>
      </c>
      <c r="Q2424" s="64"/>
      <c r="R2424" s="64"/>
      <c r="S2424" s="64"/>
      <c r="T2424" s="64"/>
      <c r="U2424" s="66">
        <v>0</v>
      </c>
      <c r="V2424" s="66">
        <f t="shared" si="104"/>
        <v>0</v>
      </c>
      <c r="W2424" s="64" t="s">
        <v>34</v>
      </c>
      <c r="X2424" s="64">
        <v>2013</v>
      </c>
      <c r="Y2424" s="64"/>
      <c r="Z2424" s="170"/>
      <c r="AA2424" s="170"/>
      <c r="AB2424" s="170"/>
      <c r="AC2424" s="170"/>
      <c r="AD2424" s="170"/>
      <c r="AE2424" s="170"/>
      <c r="AF2424" s="170"/>
      <c r="AG2424" s="170"/>
      <c r="AH2424" s="170"/>
    </row>
    <row r="2425" spans="2:34" s="120" customFormat="1" ht="76.5" x14ac:dyDescent="0.25">
      <c r="B2425" s="2" t="s">
        <v>4739</v>
      </c>
      <c r="C2425" s="2" t="s">
        <v>23</v>
      </c>
      <c r="D2425" s="2" t="s">
        <v>4145</v>
      </c>
      <c r="E2425" s="2" t="s">
        <v>3019</v>
      </c>
      <c r="F2425" s="2" t="s">
        <v>3067</v>
      </c>
      <c r="G2425" s="2"/>
      <c r="H2425" s="40" t="s">
        <v>1344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3057</v>
      </c>
      <c r="N2425" s="2" t="s">
        <v>30</v>
      </c>
      <c r="O2425" s="2" t="s">
        <v>3011</v>
      </c>
      <c r="P2425" s="40" t="s">
        <v>4413</v>
      </c>
      <c r="Q2425" s="2"/>
      <c r="R2425" s="2"/>
      <c r="S2425" s="2"/>
      <c r="T2425" s="2"/>
      <c r="U2425" s="4">
        <v>9600</v>
      </c>
      <c r="V2425" s="4">
        <f>U2425*1.12</f>
        <v>10752.000000000002</v>
      </c>
      <c r="W2425" s="2" t="s">
        <v>34</v>
      </c>
      <c r="X2425" s="2">
        <v>2013</v>
      </c>
      <c r="Y2425" s="2" t="s">
        <v>4727</v>
      </c>
      <c r="Z2425" s="183"/>
      <c r="AA2425" s="183"/>
      <c r="AB2425" s="183"/>
      <c r="AC2425" s="183"/>
      <c r="AD2425" s="183"/>
      <c r="AE2425" s="183"/>
      <c r="AF2425" s="183"/>
      <c r="AG2425" s="183"/>
      <c r="AH2425" s="183"/>
    </row>
    <row r="2426" spans="2:34" s="63" customFormat="1" ht="76.5" x14ac:dyDescent="0.2">
      <c r="B2426" s="64" t="s">
        <v>3080</v>
      </c>
      <c r="C2426" s="64" t="s">
        <v>23</v>
      </c>
      <c r="D2426" s="64" t="s">
        <v>4145</v>
      </c>
      <c r="E2426" s="64" t="s">
        <v>3019</v>
      </c>
      <c r="F2426" s="64" t="s">
        <v>3067</v>
      </c>
      <c r="G2426" s="64"/>
      <c r="H2426" s="64" t="s">
        <v>26</v>
      </c>
      <c r="I2426" s="65">
        <v>0.9</v>
      </c>
      <c r="J2426" s="64" t="s">
        <v>27</v>
      </c>
      <c r="K2426" s="64" t="s">
        <v>28</v>
      </c>
      <c r="L2426" s="64" t="s">
        <v>1268</v>
      </c>
      <c r="M2426" s="64" t="s">
        <v>3059</v>
      </c>
      <c r="N2426" s="64" t="s">
        <v>30</v>
      </c>
      <c r="O2426" s="64" t="s">
        <v>3011</v>
      </c>
      <c r="P2426" s="64" t="s">
        <v>1885</v>
      </c>
      <c r="Q2426" s="64"/>
      <c r="R2426" s="64"/>
      <c r="S2426" s="64"/>
      <c r="T2426" s="64"/>
      <c r="U2426" s="66">
        <v>0</v>
      </c>
      <c r="V2426" s="66">
        <f t="shared" si="104"/>
        <v>0</v>
      </c>
      <c r="W2426" s="64" t="s">
        <v>34</v>
      </c>
      <c r="X2426" s="64">
        <v>2013</v>
      </c>
      <c r="Y2426" s="64"/>
      <c r="Z2426" s="170"/>
      <c r="AA2426" s="170"/>
      <c r="AB2426" s="170"/>
      <c r="AC2426" s="170"/>
      <c r="AD2426" s="170"/>
      <c r="AE2426" s="170"/>
      <c r="AF2426" s="170"/>
      <c r="AG2426" s="170"/>
      <c r="AH2426" s="170"/>
    </row>
    <row r="2427" spans="2:34" s="120" customFormat="1" ht="76.5" x14ac:dyDescent="0.25">
      <c r="B2427" s="2" t="s">
        <v>4740</v>
      </c>
      <c r="C2427" s="2" t="s">
        <v>23</v>
      </c>
      <c r="D2427" s="2" t="s">
        <v>4145</v>
      </c>
      <c r="E2427" s="2" t="s">
        <v>3019</v>
      </c>
      <c r="F2427" s="2" t="s">
        <v>3067</v>
      </c>
      <c r="G2427" s="2"/>
      <c r="H2427" s="40" t="s">
        <v>1344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3059</v>
      </c>
      <c r="N2427" s="2" t="s">
        <v>30</v>
      </c>
      <c r="O2427" s="2" t="s">
        <v>3011</v>
      </c>
      <c r="P2427" s="40" t="s">
        <v>4413</v>
      </c>
      <c r="Q2427" s="2"/>
      <c r="R2427" s="2"/>
      <c r="S2427" s="2"/>
      <c r="T2427" s="2"/>
      <c r="U2427" s="4">
        <v>9600</v>
      </c>
      <c r="V2427" s="4">
        <f>U2427*1.12</f>
        <v>10752.000000000002</v>
      </c>
      <c r="W2427" s="2" t="s">
        <v>34</v>
      </c>
      <c r="X2427" s="2">
        <v>2013</v>
      </c>
      <c r="Y2427" s="2" t="s">
        <v>4727</v>
      </c>
      <c r="Z2427" s="183"/>
      <c r="AA2427" s="183"/>
      <c r="AB2427" s="183"/>
      <c r="AC2427" s="183"/>
      <c r="AD2427" s="183"/>
      <c r="AE2427" s="183"/>
      <c r="AF2427" s="183"/>
      <c r="AG2427" s="183"/>
      <c r="AH2427" s="183"/>
    </row>
    <row r="2428" spans="2:34" s="63" customFormat="1" ht="76.5" x14ac:dyDescent="0.2">
      <c r="B2428" s="64" t="s">
        <v>3081</v>
      </c>
      <c r="C2428" s="64" t="s">
        <v>23</v>
      </c>
      <c r="D2428" s="64" t="s">
        <v>4145</v>
      </c>
      <c r="E2428" s="64" t="s">
        <v>3019</v>
      </c>
      <c r="F2428" s="64" t="s">
        <v>3067</v>
      </c>
      <c r="G2428" s="64"/>
      <c r="H2428" s="64" t="s">
        <v>26</v>
      </c>
      <c r="I2428" s="65">
        <v>0.9</v>
      </c>
      <c r="J2428" s="64" t="s">
        <v>27</v>
      </c>
      <c r="K2428" s="64" t="s">
        <v>28</v>
      </c>
      <c r="L2428" s="64" t="s">
        <v>1268</v>
      </c>
      <c r="M2428" s="64" t="s">
        <v>451</v>
      </c>
      <c r="N2428" s="64" t="s">
        <v>30</v>
      </c>
      <c r="O2428" s="64" t="s">
        <v>3011</v>
      </c>
      <c r="P2428" s="64" t="s">
        <v>1885</v>
      </c>
      <c r="Q2428" s="64"/>
      <c r="R2428" s="64"/>
      <c r="S2428" s="64"/>
      <c r="T2428" s="64"/>
      <c r="U2428" s="66">
        <v>0</v>
      </c>
      <c r="V2428" s="66">
        <f t="shared" si="104"/>
        <v>0</v>
      </c>
      <c r="W2428" s="64" t="s">
        <v>34</v>
      </c>
      <c r="X2428" s="64">
        <v>2013</v>
      </c>
      <c r="Y2428" s="64"/>
      <c r="Z2428" s="170"/>
      <c r="AA2428" s="170"/>
      <c r="AB2428" s="170"/>
      <c r="AC2428" s="170"/>
      <c r="AD2428" s="170"/>
      <c r="AE2428" s="170"/>
      <c r="AF2428" s="170"/>
      <c r="AG2428" s="170"/>
      <c r="AH2428" s="170"/>
    </row>
    <row r="2429" spans="2:34" s="120" customFormat="1" ht="76.5" x14ac:dyDescent="0.25">
      <c r="B2429" s="2" t="s">
        <v>4741</v>
      </c>
      <c r="C2429" s="2" t="s">
        <v>23</v>
      </c>
      <c r="D2429" s="2" t="s">
        <v>4145</v>
      </c>
      <c r="E2429" s="2" t="s">
        <v>3019</v>
      </c>
      <c r="F2429" s="2" t="s">
        <v>3067</v>
      </c>
      <c r="G2429" s="2"/>
      <c r="H2429" s="40" t="s">
        <v>1344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451</v>
      </c>
      <c r="N2429" s="2" t="s">
        <v>30</v>
      </c>
      <c r="O2429" s="2" t="s">
        <v>3011</v>
      </c>
      <c r="P2429" s="40" t="s">
        <v>4413</v>
      </c>
      <c r="Q2429" s="2"/>
      <c r="R2429" s="2"/>
      <c r="S2429" s="2"/>
      <c r="T2429" s="2"/>
      <c r="U2429" s="4">
        <v>144000</v>
      </c>
      <c r="V2429" s="4">
        <f>U2429*1.12</f>
        <v>161280.00000000003</v>
      </c>
      <c r="W2429" s="2" t="s">
        <v>34</v>
      </c>
      <c r="X2429" s="2">
        <v>2013</v>
      </c>
      <c r="Y2429" s="2" t="s">
        <v>4727</v>
      </c>
      <c r="Z2429" s="183"/>
      <c r="AA2429" s="183"/>
      <c r="AB2429" s="183"/>
      <c r="AC2429" s="183"/>
      <c r="AD2429" s="183"/>
      <c r="AE2429" s="183"/>
      <c r="AF2429" s="183"/>
      <c r="AG2429" s="183"/>
      <c r="AH2429" s="183"/>
    </row>
    <row r="2430" spans="2:34" s="63" customFormat="1" ht="76.5" x14ac:dyDescent="0.2">
      <c r="B2430" s="64" t="s">
        <v>3082</v>
      </c>
      <c r="C2430" s="64" t="s">
        <v>23</v>
      </c>
      <c r="D2430" s="64" t="s">
        <v>4145</v>
      </c>
      <c r="E2430" s="64" t="s">
        <v>3019</v>
      </c>
      <c r="F2430" s="64" t="s">
        <v>3067</v>
      </c>
      <c r="G2430" s="64"/>
      <c r="H2430" s="64" t="s">
        <v>26</v>
      </c>
      <c r="I2430" s="65">
        <v>0.9</v>
      </c>
      <c r="J2430" s="64" t="s">
        <v>27</v>
      </c>
      <c r="K2430" s="64" t="s">
        <v>28</v>
      </c>
      <c r="L2430" s="64" t="s">
        <v>1268</v>
      </c>
      <c r="M2430" s="64" t="s">
        <v>517</v>
      </c>
      <c r="N2430" s="64" t="s">
        <v>30</v>
      </c>
      <c r="O2430" s="64" t="s">
        <v>3011</v>
      </c>
      <c r="P2430" s="64" t="s">
        <v>1885</v>
      </c>
      <c r="Q2430" s="64"/>
      <c r="R2430" s="64"/>
      <c r="S2430" s="64"/>
      <c r="T2430" s="64"/>
      <c r="U2430" s="66">
        <v>0</v>
      </c>
      <c r="V2430" s="66">
        <f t="shared" si="104"/>
        <v>0</v>
      </c>
      <c r="W2430" s="64" t="s">
        <v>34</v>
      </c>
      <c r="X2430" s="64">
        <v>2013</v>
      </c>
      <c r="Y2430" s="64"/>
      <c r="Z2430" s="170"/>
      <c r="AA2430" s="170"/>
      <c r="AB2430" s="170"/>
      <c r="AC2430" s="170"/>
      <c r="AD2430" s="170"/>
      <c r="AE2430" s="170"/>
      <c r="AF2430" s="170"/>
      <c r="AG2430" s="170"/>
      <c r="AH2430" s="170"/>
    </row>
    <row r="2431" spans="2:34" s="120" customFormat="1" ht="76.5" x14ac:dyDescent="0.25">
      <c r="B2431" s="2" t="s">
        <v>4742</v>
      </c>
      <c r="C2431" s="2" t="s">
        <v>23</v>
      </c>
      <c r="D2431" s="2" t="s">
        <v>4145</v>
      </c>
      <c r="E2431" s="2" t="s">
        <v>3019</v>
      </c>
      <c r="F2431" s="2" t="s">
        <v>3067</v>
      </c>
      <c r="G2431" s="2"/>
      <c r="H2431" s="40" t="s">
        <v>1344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517</v>
      </c>
      <c r="N2431" s="2" t="s">
        <v>30</v>
      </c>
      <c r="O2431" s="2" t="s">
        <v>3011</v>
      </c>
      <c r="P2431" s="40" t="s">
        <v>4413</v>
      </c>
      <c r="Q2431" s="2"/>
      <c r="R2431" s="2"/>
      <c r="S2431" s="2"/>
      <c r="T2431" s="2"/>
      <c r="U2431" s="4">
        <v>240000</v>
      </c>
      <c r="V2431" s="4">
        <f>U2431*1.12</f>
        <v>268800</v>
      </c>
      <c r="W2431" s="2" t="s">
        <v>34</v>
      </c>
      <c r="X2431" s="2">
        <v>2013</v>
      </c>
      <c r="Y2431" s="2" t="s">
        <v>4727</v>
      </c>
      <c r="Z2431" s="183"/>
      <c r="AA2431" s="183"/>
      <c r="AB2431" s="183"/>
      <c r="AC2431" s="183"/>
      <c r="AD2431" s="183"/>
      <c r="AE2431" s="183"/>
      <c r="AF2431" s="183"/>
      <c r="AG2431" s="183"/>
      <c r="AH2431" s="183"/>
    </row>
    <row r="2432" spans="2:34" s="63" customFormat="1" ht="76.5" x14ac:dyDescent="0.2">
      <c r="B2432" s="64" t="s">
        <v>3083</v>
      </c>
      <c r="C2432" s="64" t="s">
        <v>23</v>
      </c>
      <c r="D2432" s="64" t="s">
        <v>4145</v>
      </c>
      <c r="E2432" s="64" t="s">
        <v>3019</v>
      </c>
      <c r="F2432" s="64" t="s">
        <v>3067</v>
      </c>
      <c r="G2432" s="64"/>
      <c r="H2432" s="64" t="s">
        <v>26</v>
      </c>
      <c r="I2432" s="65">
        <v>0.9</v>
      </c>
      <c r="J2432" s="64" t="s">
        <v>27</v>
      </c>
      <c r="K2432" s="64" t="s">
        <v>28</v>
      </c>
      <c r="L2432" s="64" t="s">
        <v>1268</v>
      </c>
      <c r="M2432" s="64" t="s">
        <v>418</v>
      </c>
      <c r="N2432" s="64" t="s">
        <v>30</v>
      </c>
      <c r="O2432" s="64" t="s">
        <v>3011</v>
      </c>
      <c r="P2432" s="64" t="s">
        <v>1885</v>
      </c>
      <c r="Q2432" s="64"/>
      <c r="R2432" s="64"/>
      <c r="S2432" s="64"/>
      <c r="T2432" s="64"/>
      <c r="U2432" s="66">
        <v>0</v>
      </c>
      <c r="V2432" s="66">
        <f t="shared" si="104"/>
        <v>0</v>
      </c>
      <c r="W2432" s="64" t="s">
        <v>34</v>
      </c>
      <c r="X2432" s="64">
        <v>2013</v>
      </c>
      <c r="Y2432" s="64"/>
      <c r="Z2432" s="170"/>
      <c r="AA2432" s="170"/>
      <c r="AB2432" s="170"/>
      <c r="AC2432" s="170"/>
      <c r="AD2432" s="170"/>
      <c r="AE2432" s="170"/>
      <c r="AF2432" s="170"/>
      <c r="AG2432" s="170"/>
      <c r="AH2432" s="170"/>
    </row>
    <row r="2433" spans="2:34" s="120" customFormat="1" ht="76.5" x14ac:dyDescent="0.25">
      <c r="B2433" s="2" t="s">
        <v>4743</v>
      </c>
      <c r="C2433" s="2" t="s">
        <v>23</v>
      </c>
      <c r="D2433" s="2" t="s">
        <v>4145</v>
      </c>
      <c r="E2433" s="2" t="s">
        <v>3019</v>
      </c>
      <c r="F2433" s="2" t="s">
        <v>3067</v>
      </c>
      <c r="G2433" s="2"/>
      <c r="H2433" s="40" t="s">
        <v>1344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418</v>
      </c>
      <c r="N2433" s="2" t="s">
        <v>30</v>
      </c>
      <c r="O2433" s="2" t="s">
        <v>3011</v>
      </c>
      <c r="P2433" s="40" t="s">
        <v>4413</v>
      </c>
      <c r="Q2433" s="2"/>
      <c r="R2433" s="2"/>
      <c r="S2433" s="2"/>
      <c r="T2433" s="2"/>
      <c r="U2433" s="4">
        <v>192000</v>
      </c>
      <c r="V2433" s="4">
        <f>U2433*1.12</f>
        <v>215040.00000000003</v>
      </c>
      <c r="W2433" s="2" t="s">
        <v>34</v>
      </c>
      <c r="X2433" s="2">
        <v>2013</v>
      </c>
      <c r="Y2433" s="2" t="s">
        <v>4727</v>
      </c>
      <c r="Z2433" s="183"/>
      <c r="AA2433" s="183"/>
      <c r="AB2433" s="183"/>
      <c r="AC2433" s="183"/>
      <c r="AD2433" s="183"/>
      <c r="AE2433" s="183"/>
      <c r="AF2433" s="183"/>
      <c r="AG2433" s="183"/>
      <c r="AH2433" s="183"/>
    </row>
    <row r="2434" spans="2:34" s="63" customFormat="1" ht="76.5" x14ac:dyDescent="0.2">
      <c r="B2434" s="64" t="s">
        <v>3084</v>
      </c>
      <c r="C2434" s="64" t="s">
        <v>23</v>
      </c>
      <c r="D2434" s="64" t="s">
        <v>4145</v>
      </c>
      <c r="E2434" s="64" t="s">
        <v>3019</v>
      </c>
      <c r="F2434" s="64" t="s">
        <v>3067</v>
      </c>
      <c r="G2434" s="64"/>
      <c r="H2434" s="64" t="s">
        <v>26</v>
      </c>
      <c r="I2434" s="65">
        <v>0.9</v>
      </c>
      <c r="J2434" s="64" t="s">
        <v>27</v>
      </c>
      <c r="K2434" s="64" t="s">
        <v>28</v>
      </c>
      <c r="L2434" s="64" t="s">
        <v>1268</v>
      </c>
      <c r="M2434" s="64" t="s">
        <v>319</v>
      </c>
      <c r="N2434" s="64" t="s">
        <v>30</v>
      </c>
      <c r="O2434" s="64" t="s">
        <v>3011</v>
      </c>
      <c r="P2434" s="64" t="s">
        <v>1885</v>
      </c>
      <c r="Q2434" s="64"/>
      <c r="R2434" s="64"/>
      <c r="S2434" s="64"/>
      <c r="T2434" s="64"/>
      <c r="U2434" s="66">
        <v>0</v>
      </c>
      <c r="V2434" s="66">
        <f t="shared" si="104"/>
        <v>0</v>
      </c>
      <c r="W2434" s="64" t="s">
        <v>34</v>
      </c>
      <c r="X2434" s="64">
        <v>2013</v>
      </c>
      <c r="Y2434" s="64"/>
      <c r="Z2434" s="170"/>
      <c r="AA2434" s="170"/>
      <c r="AB2434" s="170"/>
      <c r="AC2434" s="170"/>
      <c r="AD2434" s="170"/>
      <c r="AE2434" s="170"/>
      <c r="AF2434" s="170"/>
      <c r="AG2434" s="170"/>
      <c r="AH2434" s="170"/>
    </row>
    <row r="2435" spans="2:34" s="120" customFormat="1" ht="76.5" x14ac:dyDescent="0.25">
      <c r="B2435" s="2" t="s">
        <v>4744</v>
      </c>
      <c r="C2435" s="2" t="s">
        <v>23</v>
      </c>
      <c r="D2435" s="2" t="s">
        <v>4145</v>
      </c>
      <c r="E2435" s="2" t="s">
        <v>3019</v>
      </c>
      <c r="F2435" s="2" t="s">
        <v>3067</v>
      </c>
      <c r="G2435" s="2"/>
      <c r="H2435" s="40" t="s">
        <v>1344</v>
      </c>
      <c r="I2435" s="25">
        <v>0.9</v>
      </c>
      <c r="J2435" s="2" t="s">
        <v>27</v>
      </c>
      <c r="K2435" s="2" t="s">
        <v>28</v>
      </c>
      <c r="L2435" s="2" t="s">
        <v>1268</v>
      </c>
      <c r="M2435" s="2" t="s">
        <v>319</v>
      </c>
      <c r="N2435" s="2" t="s">
        <v>30</v>
      </c>
      <c r="O2435" s="2" t="s">
        <v>3011</v>
      </c>
      <c r="P2435" s="40" t="s">
        <v>4413</v>
      </c>
      <c r="Q2435" s="2"/>
      <c r="R2435" s="2"/>
      <c r="S2435" s="2"/>
      <c r="T2435" s="2"/>
      <c r="U2435" s="4">
        <v>192000</v>
      </c>
      <c r="V2435" s="4">
        <f>U2435*1.12</f>
        <v>215040.00000000003</v>
      </c>
      <c r="W2435" s="2" t="s">
        <v>34</v>
      </c>
      <c r="X2435" s="2">
        <v>2013</v>
      </c>
      <c r="Y2435" s="2" t="s">
        <v>4727</v>
      </c>
      <c r="Z2435" s="183"/>
      <c r="AA2435" s="183"/>
      <c r="AB2435" s="183"/>
      <c r="AC2435" s="183"/>
      <c r="AD2435" s="183"/>
      <c r="AE2435" s="183"/>
      <c r="AF2435" s="183"/>
      <c r="AG2435" s="183"/>
      <c r="AH2435" s="183"/>
    </row>
    <row r="2436" spans="2:34" s="63" customFormat="1" ht="76.5" x14ac:dyDescent="0.2">
      <c r="B2436" s="64" t="s">
        <v>3085</v>
      </c>
      <c r="C2436" s="64" t="s">
        <v>23</v>
      </c>
      <c r="D2436" s="64" t="s">
        <v>4145</v>
      </c>
      <c r="E2436" s="64" t="s">
        <v>3019</v>
      </c>
      <c r="F2436" s="64" t="s">
        <v>3067</v>
      </c>
      <c r="G2436" s="64"/>
      <c r="H2436" s="64" t="s">
        <v>26</v>
      </c>
      <c r="I2436" s="65">
        <v>0.9</v>
      </c>
      <c r="J2436" s="64" t="s">
        <v>27</v>
      </c>
      <c r="K2436" s="64" t="s">
        <v>28</v>
      </c>
      <c r="L2436" s="64" t="s">
        <v>1268</v>
      </c>
      <c r="M2436" s="64" t="s">
        <v>352</v>
      </c>
      <c r="N2436" s="64" t="s">
        <v>30</v>
      </c>
      <c r="O2436" s="64" t="s">
        <v>3011</v>
      </c>
      <c r="P2436" s="64" t="s">
        <v>1885</v>
      </c>
      <c r="Q2436" s="64"/>
      <c r="R2436" s="64"/>
      <c r="S2436" s="64"/>
      <c r="T2436" s="64"/>
      <c r="U2436" s="66">
        <v>0</v>
      </c>
      <c r="V2436" s="66">
        <f t="shared" si="104"/>
        <v>0</v>
      </c>
      <c r="W2436" s="64" t="s">
        <v>34</v>
      </c>
      <c r="X2436" s="64">
        <v>2013</v>
      </c>
      <c r="Y2436" s="64"/>
      <c r="Z2436" s="170"/>
      <c r="AA2436" s="170"/>
      <c r="AB2436" s="170"/>
      <c r="AC2436" s="170"/>
      <c r="AD2436" s="170"/>
      <c r="AE2436" s="170"/>
      <c r="AF2436" s="170"/>
      <c r="AG2436" s="170"/>
      <c r="AH2436" s="170"/>
    </row>
    <row r="2437" spans="2:34" s="120" customFormat="1" ht="76.5" x14ac:dyDescent="0.25">
      <c r="B2437" s="2" t="s">
        <v>4745</v>
      </c>
      <c r="C2437" s="2" t="s">
        <v>23</v>
      </c>
      <c r="D2437" s="2" t="s">
        <v>4145</v>
      </c>
      <c r="E2437" s="2" t="s">
        <v>3019</v>
      </c>
      <c r="F2437" s="2" t="s">
        <v>3067</v>
      </c>
      <c r="G2437" s="2"/>
      <c r="H2437" s="40" t="s">
        <v>1344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352</v>
      </c>
      <c r="N2437" s="2" t="s">
        <v>30</v>
      </c>
      <c r="O2437" s="2" t="s">
        <v>3011</v>
      </c>
      <c r="P2437" s="40" t="s">
        <v>4413</v>
      </c>
      <c r="Q2437" s="2"/>
      <c r="R2437" s="2"/>
      <c r="S2437" s="2"/>
      <c r="T2437" s="2"/>
      <c r="U2437" s="4">
        <v>192000</v>
      </c>
      <c r="V2437" s="4">
        <f>U2437*1.12</f>
        <v>215040.00000000003</v>
      </c>
      <c r="W2437" s="2" t="s">
        <v>34</v>
      </c>
      <c r="X2437" s="2">
        <v>2013</v>
      </c>
      <c r="Y2437" s="2" t="s">
        <v>4727</v>
      </c>
      <c r="Z2437" s="183"/>
      <c r="AA2437" s="183"/>
      <c r="AB2437" s="183"/>
      <c r="AC2437" s="183"/>
      <c r="AD2437" s="183"/>
      <c r="AE2437" s="183"/>
      <c r="AF2437" s="183"/>
      <c r="AG2437" s="183"/>
      <c r="AH2437" s="183"/>
    </row>
    <row r="2438" spans="2:34" s="63" customFormat="1" ht="76.5" x14ac:dyDescent="0.2">
      <c r="B2438" s="64" t="s">
        <v>3086</v>
      </c>
      <c r="C2438" s="64" t="s">
        <v>23</v>
      </c>
      <c r="D2438" s="64" t="s">
        <v>4145</v>
      </c>
      <c r="E2438" s="64" t="s">
        <v>3019</v>
      </c>
      <c r="F2438" s="64" t="s">
        <v>3087</v>
      </c>
      <c r="G2438" s="64"/>
      <c r="H2438" s="64" t="s">
        <v>26</v>
      </c>
      <c r="I2438" s="65">
        <v>0.9</v>
      </c>
      <c r="J2438" s="64" t="s">
        <v>27</v>
      </c>
      <c r="K2438" s="64" t="s">
        <v>28</v>
      </c>
      <c r="L2438" s="64" t="s">
        <v>1268</v>
      </c>
      <c r="M2438" s="64" t="s">
        <v>550</v>
      </c>
      <c r="N2438" s="64" t="s">
        <v>30</v>
      </c>
      <c r="O2438" s="64" t="s">
        <v>3011</v>
      </c>
      <c r="P2438" s="64" t="s">
        <v>1885</v>
      </c>
      <c r="Q2438" s="64"/>
      <c r="R2438" s="64"/>
      <c r="S2438" s="64"/>
      <c r="T2438" s="64"/>
      <c r="U2438" s="66">
        <v>0</v>
      </c>
      <c r="V2438" s="66">
        <f t="shared" si="104"/>
        <v>0</v>
      </c>
      <c r="W2438" s="64" t="s">
        <v>34</v>
      </c>
      <c r="X2438" s="64">
        <v>2013</v>
      </c>
      <c r="Y2438" s="64"/>
      <c r="Z2438" s="170"/>
      <c r="AA2438" s="170"/>
      <c r="AB2438" s="170"/>
      <c r="AC2438" s="170"/>
      <c r="AD2438" s="170"/>
      <c r="AE2438" s="170"/>
      <c r="AF2438" s="170"/>
      <c r="AG2438" s="170"/>
      <c r="AH2438" s="170"/>
    </row>
    <row r="2439" spans="2:34" s="120" customFormat="1" ht="76.5" x14ac:dyDescent="0.25">
      <c r="B2439" s="2" t="s">
        <v>4746</v>
      </c>
      <c r="C2439" s="2" t="s">
        <v>23</v>
      </c>
      <c r="D2439" s="2" t="s">
        <v>4145</v>
      </c>
      <c r="E2439" s="2" t="s">
        <v>3019</v>
      </c>
      <c r="F2439" s="2" t="s">
        <v>3087</v>
      </c>
      <c r="G2439" s="2"/>
      <c r="H2439" s="40" t="s">
        <v>1344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550</v>
      </c>
      <c r="N2439" s="2" t="s">
        <v>30</v>
      </c>
      <c r="O2439" s="2" t="s">
        <v>3011</v>
      </c>
      <c r="P2439" s="40" t="s">
        <v>4413</v>
      </c>
      <c r="Q2439" s="2"/>
      <c r="R2439" s="2"/>
      <c r="S2439" s="2"/>
      <c r="T2439" s="2"/>
      <c r="U2439" s="4">
        <v>192000</v>
      </c>
      <c r="V2439" s="4">
        <f>U2439*1.12</f>
        <v>215040.00000000003</v>
      </c>
      <c r="W2439" s="2" t="s">
        <v>34</v>
      </c>
      <c r="X2439" s="2">
        <v>2013</v>
      </c>
      <c r="Y2439" s="2" t="s">
        <v>4727</v>
      </c>
      <c r="Z2439" s="183"/>
      <c r="AA2439" s="183"/>
      <c r="AB2439" s="183"/>
      <c r="AC2439" s="183"/>
      <c r="AD2439" s="183"/>
      <c r="AE2439" s="183"/>
      <c r="AF2439" s="183"/>
      <c r="AG2439" s="183"/>
      <c r="AH2439" s="183"/>
    </row>
    <row r="2440" spans="2:34" ht="63.75" x14ac:dyDescent="0.2">
      <c r="B2440" s="2" t="s">
        <v>3088</v>
      </c>
      <c r="C2440" s="2" t="s">
        <v>23</v>
      </c>
      <c r="D2440" s="2" t="s">
        <v>4145</v>
      </c>
      <c r="E2440" s="2" t="s">
        <v>3019</v>
      </c>
      <c r="F2440" s="2" t="s">
        <v>3089</v>
      </c>
      <c r="G2440" s="2" t="s">
        <v>3090</v>
      </c>
      <c r="H2440" s="2" t="s">
        <v>1344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3011</v>
      </c>
      <c r="P2440" s="2" t="s">
        <v>1885</v>
      </c>
      <c r="Q2440" s="2"/>
      <c r="R2440" s="2"/>
      <c r="S2440" s="2"/>
      <c r="T2440" s="2"/>
      <c r="U2440" s="4">
        <v>522720</v>
      </c>
      <c r="V2440" s="4">
        <f t="shared" si="104"/>
        <v>585446.40000000002</v>
      </c>
      <c r="W2440" s="2" t="s">
        <v>34</v>
      </c>
      <c r="X2440" s="2">
        <v>2013</v>
      </c>
      <c r="Y2440" s="2"/>
    </row>
    <row r="2441" spans="2:34" ht="63.75" x14ac:dyDescent="0.2">
      <c r="B2441" s="2" t="s">
        <v>3091</v>
      </c>
      <c r="C2441" s="2" t="s">
        <v>23</v>
      </c>
      <c r="D2441" s="2" t="s">
        <v>4145</v>
      </c>
      <c r="E2441" s="2" t="s">
        <v>3019</v>
      </c>
      <c r="F2441" s="2" t="s">
        <v>3089</v>
      </c>
      <c r="G2441" s="2" t="s">
        <v>3090</v>
      </c>
      <c r="H2441" s="2" t="s">
        <v>1344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188</v>
      </c>
      <c r="N2441" s="2" t="s">
        <v>30</v>
      </c>
      <c r="O2441" s="2" t="s">
        <v>3011</v>
      </c>
      <c r="P2441" s="2" t="s">
        <v>1885</v>
      </c>
      <c r="Q2441" s="2"/>
      <c r="R2441" s="2"/>
      <c r="S2441" s="2"/>
      <c r="T2441" s="2"/>
      <c r="U2441" s="4">
        <v>503712</v>
      </c>
      <c r="V2441" s="4">
        <f t="shared" si="104"/>
        <v>564157.44000000006</v>
      </c>
      <c r="W2441" s="2" t="s">
        <v>34</v>
      </c>
      <c r="X2441" s="2">
        <v>2013</v>
      </c>
      <c r="Y2441" s="2"/>
    </row>
    <row r="2442" spans="2:34" ht="63.75" x14ac:dyDescent="0.2">
      <c r="B2442" s="2" t="s">
        <v>3092</v>
      </c>
      <c r="C2442" s="2" t="s">
        <v>23</v>
      </c>
      <c r="D2442" s="2" t="s">
        <v>4145</v>
      </c>
      <c r="E2442" s="2" t="s">
        <v>3019</v>
      </c>
      <c r="F2442" s="2" t="s">
        <v>3089</v>
      </c>
      <c r="G2442" s="2" t="s">
        <v>3090</v>
      </c>
      <c r="H2442" s="2" t="s">
        <v>1344</v>
      </c>
      <c r="I2442" s="25">
        <v>0.9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3011</v>
      </c>
      <c r="P2442" s="2" t="s">
        <v>1885</v>
      </c>
      <c r="Q2442" s="2"/>
      <c r="R2442" s="2"/>
      <c r="S2442" s="2"/>
      <c r="T2442" s="2"/>
      <c r="U2442" s="4">
        <v>223344</v>
      </c>
      <c r="V2442" s="4">
        <f t="shared" si="104"/>
        <v>250145.28000000003</v>
      </c>
      <c r="W2442" s="2" t="s">
        <v>34</v>
      </c>
      <c r="X2442" s="2">
        <v>2013</v>
      </c>
      <c r="Y2442" s="2"/>
    </row>
    <row r="2443" spans="2:34" ht="63.75" x14ac:dyDescent="0.2">
      <c r="B2443" s="2" t="s">
        <v>3093</v>
      </c>
      <c r="C2443" s="2" t="s">
        <v>23</v>
      </c>
      <c r="D2443" s="2" t="s">
        <v>4145</v>
      </c>
      <c r="E2443" s="2" t="s">
        <v>3019</v>
      </c>
      <c r="F2443" s="2" t="s">
        <v>3089</v>
      </c>
      <c r="G2443" s="2" t="s">
        <v>3090</v>
      </c>
      <c r="H2443" s="2" t="s">
        <v>1344</v>
      </c>
      <c r="I2443" s="25">
        <v>0.9</v>
      </c>
      <c r="J2443" s="2" t="s">
        <v>27</v>
      </c>
      <c r="K2443" s="2" t="s">
        <v>28</v>
      </c>
      <c r="L2443" s="2" t="s">
        <v>1268</v>
      </c>
      <c r="M2443" s="2" t="s">
        <v>3962</v>
      </c>
      <c r="N2443" s="2" t="s">
        <v>30</v>
      </c>
      <c r="O2443" s="2" t="s">
        <v>3011</v>
      </c>
      <c r="P2443" s="2" t="s">
        <v>1885</v>
      </c>
      <c r="Q2443" s="2"/>
      <c r="R2443" s="2"/>
      <c r="S2443" s="2"/>
      <c r="T2443" s="2"/>
      <c r="U2443" s="4">
        <v>128304</v>
      </c>
      <c r="V2443" s="4">
        <f t="shared" si="104"/>
        <v>143700.48000000001</v>
      </c>
      <c r="W2443" s="2" t="s">
        <v>34</v>
      </c>
      <c r="X2443" s="2">
        <v>2013</v>
      </c>
      <c r="Y2443" s="2"/>
    </row>
    <row r="2444" spans="2:34" ht="63.75" x14ac:dyDescent="0.2">
      <c r="B2444" s="2" t="s">
        <v>3094</v>
      </c>
      <c r="C2444" s="2" t="s">
        <v>23</v>
      </c>
      <c r="D2444" s="2" t="s">
        <v>4145</v>
      </c>
      <c r="E2444" s="2" t="s">
        <v>3019</v>
      </c>
      <c r="F2444" s="2" t="s">
        <v>3089</v>
      </c>
      <c r="G2444" s="2" t="s">
        <v>3090</v>
      </c>
      <c r="H2444" s="2" t="s">
        <v>1344</v>
      </c>
      <c r="I2444" s="25">
        <v>0.9</v>
      </c>
      <c r="J2444" s="2" t="s">
        <v>27</v>
      </c>
      <c r="K2444" s="2" t="s">
        <v>28</v>
      </c>
      <c r="L2444" s="2" t="s">
        <v>1268</v>
      </c>
      <c r="M2444" s="2" t="s">
        <v>221</v>
      </c>
      <c r="N2444" s="2" t="s">
        <v>30</v>
      </c>
      <c r="O2444" s="2" t="s">
        <v>3011</v>
      </c>
      <c r="P2444" s="2" t="s">
        <v>1885</v>
      </c>
      <c r="Q2444" s="2"/>
      <c r="R2444" s="2"/>
      <c r="S2444" s="2"/>
      <c r="T2444" s="2"/>
      <c r="U2444" s="4">
        <v>185328</v>
      </c>
      <c r="V2444" s="4">
        <f t="shared" si="104"/>
        <v>207567.36000000002</v>
      </c>
      <c r="W2444" s="2" t="s">
        <v>34</v>
      </c>
      <c r="X2444" s="2">
        <v>2013</v>
      </c>
      <c r="Y2444" s="2"/>
    </row>
    <row r="2445" spans="2:34" ht="63.75" x14ac:dyDescent="0.2">
      <c r="B2445" s="2" t="s">
        <v>3095</v>
      </c>
      <c r="C2445" s="2" t="s">
        <v>23</v>
      </c>
      <c r="D2445" s="2" t="s">
        <v>4145</v>
      </c>
      <c r="E2445" s="2" t="s">
        <v>3019</v>
      </c>
      <c r="F2445" s="2" t="s">
        <v>3089</v>
      </c>
      <c r="G2445" s="2" t="s">
        <v>3090</v>
      </c>
      <c r="H2445" s="2" t="s">
        <v>1344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484</v>
      </c>
      <c r="N2445" s="2" t="s">
        <v>30</v>
      </c>
      <c r="O2445" s="2" t="s">
        <v>3011</v>
      </c>
      <c r="P2445" s="2" t="s">
        <v>1885</v>
      </c>
      <c r="Q2445" s="2"/>
      <c r="R2445" s="2"/>
      <c r="S2445" s="2"/>
      <c r="T2445" s="2"/>
      <c r="U2445" s="4">
        <v>118800</v>
      </c>
      <c r="V2445" s="4">
        <f t="shared" si="104"/>
        <v>133056</v>
      </c>
      <c r="W2445" s="2" t="s">
        <v>34</v>
      </c>
      <c r="X2445" s="2">
        <v>2013</v>
      </c>
      <c r="Y2445" s="2"/>
    </row>
    <row r="2446" spans="2:34" ht="63.75" x14ac:dyDescent="0.2">
      <c r="B2446" s="2" t="s">
        <v>3096</v>
      </c>
      <c r="C2446" s="2" t="s">
        <v>23</v>
      </c>
      <c r="D2446" s="2" t="s">
        <v>4145</v>
      </c>
      <c r="E2446" s="2" t="s">
        <v>3019</v>
      </c>
      <c r="F2446" s="2" t="s">
        <v>3089</v>
      </c>
      <c r="G2446" s="2" t="s">
        <v>3090</v>
      </c>
      <c r="H2446" s="2" t="s">
        <v>1344</v>
      </c>
      <c r="I2446" s="25">
        <v>0.9</v>
      </c>
      <c r="J2446" s="2" t="s">
        <v>27</v>
      </c>
      <c r="K2446" s="2" t="s">
        <v>28</v>
      </c>
      <c r="L2446" s="2" t="s">
        <v>1268</v>
      </c>
      <c r="M2446" s="2" t="s">
        <v>418</v>
      </c>
      <c r="N2446" s="2" t="s">
        <v>30</v>
      </c>
      <c r="O2446" s="2" t="s">
        <v>3011</v>
      </c>
      <c r="P2446" s="2" t="s">
        <v>1885</v>
      </c>
      <c r="Q2446" s="2"/>
      <c r="R2446" s="2"/>
      <c r="S2446" s="2"/>
      <c r="T2446" s="2"/>
      <c r="U2446" s="4">
        <v>161568</v>
      </c>
      <c r="V2446" s="4">
        <f t="shared" si="104"/>
        <v>180956.16</v>
      </c>
      <c r="W2446" s="2" t="s">
        <v>34</v>
      </c>
      <c r="X2446" s="2">
        <v>2013</v>
      </c>
      <c r="Y2446" s="2"/>
    </row>
    <row r="2447" spans="2:34" ht="63.75" x14ac:dyDescent="0.2">
      <c r="B2447" s="2" t="s">
        <v>3097</v>
      </c>
      <c r="C2447" s="2" t="s">
        <v>23</v>
      </c>
      <c r="D2447" s="2" t="s">
        <v>4145</v>
      </c>
      <c r="E2447" s="2" t="s">
        <v>3019</v>
      </c>
      <c r="F2447" s="2" t="s">
        <v>3089</v>
      </c>
      <c r="G2447" s="2" t="s">
        <v>3090</v>
      </c>
      <c r="H2447" s="2" t="s">
        <v>1344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385</v>
      </c>
      <c r="N2447" s="2" t="s">
        <v>30</v>
      </c>
      <c r="O2447" s="2" t="s">
        <v>3011</v>
      </c>
      <c r="P2447" s="2" t="s">
        <v>1885</v>
      </c>
      <c r="Q2447" s="2"/>
      <c r="R2447" s="2"/>
      <c r="S2447" s="2"/>
      <c r="T2447" s="2"/>
      <c r="U2447" s="4">
        <v>403920</v>
      </c>
      <c r="V2447" s="4">
        <f t="shared" si="104"/>
        <v>452390.40000000002</v>
      </c>
      <c r="W2447" s="2" t="s">
        <v>34</v>
      </c>
      <c r="X2447" s="2">
        <v>2013</v>
      </c>
      <c r="Y2447" s="2"/>
    </row>
    <row r="2448" spans="2:34" ht="63.75" x14ac:dyDescent="0.2">
      <c r="B2448" s="2" t="s">
        <v>3098</v>
      </c>
      <c r="C2448" s="2" t="s">
        <v>23</v>
      </c>
      <c r="D2448" s="2" t="s">
        <v>4145</v>
      </c>
      <c r="E2448" s="2" t="s">
        <v>3019</v>
      </c>
      <c r="F2448" s="2" t="s">
        <v>3089</v>
      </c>
      <c r="G2448" s="2" t="s">
        <v>3090</v>
      </c>
      <c r="H2448" s="2" t="s">
        <v>1344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451</v>
      </c>
      <c r="N2448" s="2" t="s">
        <v>30</v>
      </c>
      <c r="O2448" s="2" t="s">
        <v>3011</v>
      </c>
      <c r="P2448" s="2" t="s">
        <v>1885</v>
      </c>
      <c r="Q2448" s="2"/>
      <c r="R2448" s="2"/>
      <c r="S2448" s="2"/>
      <c r="T2448" s="2"/>
      <c r="U2448" s="4">
        <v>95040</v>
      </c>
      <c r="V2448" s="4">
        <f t="shared" si="104"/>
        <v>106444.8</v>
      </c>
      <c r="W2448" s="2" t="s">
        <v>34</v>
      </c>
      <c r="X2448" s="2">
        <v>2013</v>
      </c>
      <c r="Y2448" s="2"/>
    </row>
    <row r="2449" spans="2:34" ht="63.75" x14ac:dyDescent="0.2">
      <c r="B2449" s="2" t="s">
        <v>3099</v>
      </c>
      <c r="C2449" s="2" t="s">
        <v>23</v>
      </c>
      <c r="D2449" s="2" t="s">
        <v>4145</v>
      </c>
      <c r="E2449" s="2" t="s">
        <v>3019</v>
      </c>
      <c r="F2449" s="2" t="s">
        <v>3089</v>
      </c>
      <c r="G2449" s="2" t="s">
        <v>3090</v>
      </c>
      <c r="H2449" s="2" t="s">
        <v>1344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517</v>
      </c>
      <c r="N2449" s="2" t="s">
        <v>30</v>
      </c>
      <c r="O2449" s="2" t="s">
        <v>3011</v>
      </c>
      <c r="P2449" s="2" t="s">
        <v>1885</v>
      </c>
      <c r="Q2449" s="2"/>
      <c r="R2449" s="2"/>
      <c r="S2449" s="2"/>
      <c r="T2449" s="2"/>
      <c r="U2449" s="4">
        <v>237600</v>
      </c>
      <c r="V2449" s="4">
        <f t="shared" si="104"/>
        <v>266112</v>
      </c>
      <c r="W2449" s="2" t="s">
        <v>34</v>
      </c>
      <c r="X2449" s="2">
        <v>2013</v>
      </c>
      <c r="Y2449" s="2"/>
    </row>
    <row r="2450" spans="2:34" ht="63.75" x14ac:dyDescent="0.2">
      <c r="B2450" s="2" t="s">
        <v>3100</v>
      </c>
      <c r="C2450" s="2" t="s">
        <v>23</v>
      </c>
      <c r="D2450" s="2" t="s">
        <v>4145</v>
      </c>
      <c r="E2450" s="2" t="s">
        <v>3019</v>
      </c>
      <c r="F2450" s="2" t="s">
        <v>3089</v>
      </c>
      <c r="G2450" s="2" t="s">
        <v>3090</v>
      </c>
      <c r="H2450" s="2" t="s">
        <v>1344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319</v>
      </c>
      <c r="N2450" s="2" t="s">
        <v>30</v>
      </c>
      <c r="O2450" s="2" t="s">
        <v>3011</v>
      </c>
      <c r="P2450" s="2" t="s">
        <v>1885</v>
      </c>
      <c r="Q2450" s="2"/>
      <c r="R2450" s="2"/>
      <c r="S2450" s="2"/>
      <c r="T2450" s="2"/>
      <c r="U2450" s="4">
        <v>327888</v>
      </c>
      <c r="V2450" s="4">
        <f t="shared" si="104"/>
        <v>367234.56000000006</v>
      </c>
      <c r="W2450" s="2" t="s">
        <v>34</v>
      </c>
      <c r="X2450" s="2">
        <v>2013</v>
      </c>
      <c r="Y2450" s="2"/>
    </row>
    <row r="2451" spans="2:34" ht="63.75" x14ac:dyDescent="0.2">
      <c r="B2451" s="2" t="s">
        <v>3101</v>
      </c>
      <c r="C2451" s="2" t="s">
        <v>23</v>
      </c>
      <c r="D2451" s="2" t="s">
        <v>4145</v>
      </c>
      <c r="E2451" s="2" t="s">
        <v>3019</v>
      </c>
      <c r="F2451" s="2" t="s">
        <v>3089</v>
      </c>
      <c r="G2451" s="2" t="s">
        <v>3090</v>
      </c>
      <c r="H2451" s="2" t="s">
        <v>1344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352</v>
      </c>
      <c r="N2451" s="2" t="s">
        <v>30</v>
      </c>
      <c r="O2451" s="2" t="s">
        <v>3011</v>
      </c>
      <c r="P2451" s="2" t="s">
        <v>1885</v>
      </c>
      <c r="Q2451" s="2"/>
      <c r="R2451" s="2"/>
      <c r="S2451" s="2"/>
      <c r="T2451" s="2"/>
      <c r="U2451" s="4">
        <v>275616</v>
      </c>
      <c r="V2451" s="4">
        <f t="shared" si="104"/>
        <v>308689.92000000004</v>
      </c>
      <c r="W2451" s="2" t="s">
        <v>34</v>
      </c>
      <c r="X2451" s="2">
        <v>2013</v>
      </c>
      <c r="Y2451" s="2"/>
    </row>
    <row r="2452" spans="2:34" ht="63.75" x14ac:dyDescent="0.2">
      <c r="B2452" s="2" t="s">
        <v>3102</v>
      </c>
      <c r="C2452" s="2" t="s">
        <v>23</v>
      </c>
      <c r="D2452" s="2" t="s">
        <v>4145</v>
      </c>
      <c r="E2452" s="2" t="s">
        <v>3019</v>
      </c>
      <c r="F2452" s="2" t="s">
        <v>3089</v>
      </c>
      <c r="G2452" s="2" t="s">
        <v>3090</v>
      </c>
      <c r="H2452" s="2" t="s">
        <v>1344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254</v>
      </c>
      <c r="N2452" s="2" t="s">
        <v>30</v>
      </c>
      <c r="O2452" s="2" t="s">
        <v>3011</v>
      </c>
      <c r="P2452" s="2" t="s">
        <v>1885</v>
      </c>
      <c r="Q2452" s="2"/>
      <c r="R2452" s="2"/>
      <c r="S2452" s="2"/>
      <c r="T2452" s="2"/>
      <c r="U2452" s="4">
        <v>171072</v>
      </c>
      <c r="V2452" s="4">
        <f t="shared" si="104"/>
        <v>191600.64000000001</v>
      </c>
      <c r="W2452" s="2" t="s">
        <v>34</v>
      </c>
      <c r="X2452" s="2">
        <v>2013</v>
      </c>
      <c r="Y2452" s="2"/>
    </row>
    <row r="2453" spans="2:34" ht="63.75" x14ac:dyDescent="0.2">
      <c r="B2453" s="2" t="s">
        <v>3103</v>
      </c>
      <c r="C2453" s="2" t="s">
        <v>23</v>
      </c>
      <c r="D2453" s="2" t="s">
        <v>4145</v>
      </c>
      <c r="E2453" s="2" t="s">
        <v>3019</v>
      </c>
      <c r="F2453" s="2" t="s">
        <v>3089</v>
      </c>
      <c r="G2453" s="2" t="s">
        <v>3090</v>
      </c>
      <c r="H2453" s="2" t="s">
        <v>1344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550</v>
      </c>
      <c r="N2453" s="2" t="s">
        <v>30</v>
      </c>
      <c r="O2453" s="2" t="s">
        <v>3011</v>
      </c>
      <c r="P2453" s="2" t="s">
        <v>1885</v>
      </c>
      <c r="Q2453" s="2"/>
      <c r="R2453" s="2"/>
      <c r="S2453" s="2"/>
      <c r="T2453" s="2"/>
      <c r="U2453" s="4">
        <v>237600</v>
      </c>
      <c r="V2453" s="4">
        <f t="shared" si="104"/>
        <v>266112</v>
      </c>
      <c r="W2453" s="2" t="s">
        <v>34</v>
      </c>
      <c r="X2453" s="2">
        <v>2013</v>
      </c>
      <c r="Y2453" s="2"/>
    </row>
    <row r="2454" spans="2:34" ht="63.75" x14ac:dyDescent="0.2">
      <c r="B2454" s="2" t="s">
        <v>3104</v>
      </c>
      <c r="C2454" s="2" t="s">
        <v>23</v>
      </c>
      <c r="D2454" s="2" t="s">
        <v>4145</v>
      </c>
      <c r="E2454" s="2" t="s">
        <v>3019</v>
      </c>
      <c r="F2454" s="2" t="s">
        <v>3089</v>
      </c>
      <c r="G2454" s="2" t="s">
        <v>3090</v>
      </c>
      <c r="H2454" s="2" t="s">
        <v>1344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29</v>
      </c>
      <c r="N2454" s="2" t="s">
        <v>30</v>
      </c>
      <c r="O2454" s="2" t="s">
        <v>3011</v>
      </c>
      <c r="P2454" s="2" t="s">
        <v>1885</v>
      </c>
      <c r="Q2454" s="2"/>
      <c r="R2454" s="2"/>
      <c r="S2454" s="2"/>
      <c r="T2454" s="2"/>
      <c r="U2454" s="4">
        <v>475200</v>
      </c>
      <c r="V2454" s="4">
        <f t="shared" si="104"/>
        <v>532224</v>
      </c>
      <c r="W2454" s="2" t="s">
        <v>34</v>
      </c>
      <c r="X2454" s="2">
        <v>2013</v>
      </c>
      <c r="Y2454" s="2"/>
    </row>
    <row r="2455" spans="2:34" s="63" customFormat="1" ht="63.75" x14ac:dyDescent="0.2">
      <c r="B2455" s="64" t="s">
        <v>3105</v>
      </c>
      <c r="C2455" s="64" t="s">
        <v>23</v>
      </c>
      <c r="D2455" s="64" t="s">
        <v>4146</v>
      </c>
      <c r="E2455" s="64" t="s">
        <v>3019</v>
      </c>
      <c r="F2455" s="64" t="s">
        <v>3089</v>
      </c>
      <c r="G2455" s="64" t="s">
        <v>3106</v>
      </c>
      <c r="H2455" s="64" t="s">
        <v>1344</v>
      </c>
      <c r="I2455" s="65">
        <v>0.9</v>
      </c>
      <c r="J2455" s="64" t="s">
        <v>27</v>
      </c>
      <c r="K2455" s="64" t="s">
        <v>28</v>
      </c>
      <c r="L2455" s="64" t="s">
        <v>1268</v>
      </c>
      <c r="M2455" s="64" t="s">
        <v>29</v>
      </c>
      <c r="N2455" s="64" t="s">
        <v>30</v>
      </c>
      <c r="O2455" s="64" t="s">
        <v>3011</v>
      </c>
      <c r="P2455" s="64" t="s">
        <v>1885</v>
      </c>
      <c r="Q2455" s="64"/>
      <c r="R2455" s="64"/>
      <c r="S2455" s="64"/>
      <c r="T2455" s="64"/>
      <c r="U2455" s="66">
        <v>0</v>
      </c>
      <c r="V2455" s="66">
        <f t="shared" si="104"/>
        <v>0</v>
      </c>
      <c r="W2455" s="64" t="s">
        <v>34</v>
      </c>
      <c r="X2455" s="64">
        <v>2013</v>
      </c>
      <c r="Y2455" s="64"/>
      <c r="Z2455" s="170"/>
      <c r="AA2455" s="170"/>
      <c r="AB2455" s="170"/>
      <c r="AC2455" s="170"/>
      <c r="AD2455" s="170"/>
      <c r="AE2455" s="170"/>
      <c r="AF2455" s="170"/>
      <c r="AG2455" s="170"/>
      <c r="AH2455" s="170"/>
    </row>
    <row r="2456" spans="2:34" s="81" customFormat="1" ht="63.75" x14ac:dyDescent="0.25">
      <c r="B2456" s="55" t="s">
        <v>4570</v>
      </c>
      <c r="C2456" s="55" t="s">
        <v>23</v>
      </c>
      <c r="D2456" s="55" t="s">
        <v>4146</v>
      </c>
      <c r="E2456" s="55" t="s">
        <v>3019</v>
      </c>
      <c r="F2456" s="55" t="s">
        <v>3089</v>
      </c>
      <c r="G2456" s="55" t="s">
        <v>3106</v>
      </c>
      <c r="H2456" s="55" t="s">
        <v>1344</v>
      </c>
      <c r="I2456" s="82">
        <v>0.9</v>
      </c>
      <c r="J2456" s="55" t="s">
        <v>27</v>
      </c>
      <c r="K2456" s="55" t="s">
        <v>28</v>
      </c>
      <c r="L2456" s="55" t="s">
        <v>1268</v>
      </c>
      <c r="M2456" s="55" t="s">
        <v>29</v>
      </c>
      <c r="N2456" s="55" t="s">
        <v>30</v>
      </c>
      <c r="O2456" s="55" t="s">
        <v>4571</v>
      </c>
      <c r="P2456" s="55" t="s">
        <v>1885</v>
      </c>
      <c r="Q2456" s="55"/>
      <c r="R2456" s="55"/>
      <c r="S2456" s="84">
        <v>1</v>
      </c>
      <c r="T2456" s="84">
        <v>7143</v>
      </c>
      <c r="U2456" s="83">
        <f>T2456*2</f>
        <v>14286</v>
      </c>
      <c r="V2456" s="83">
        <f t="shared" si="104"/>
        <v>16000.320000000002</v>
      </c>
      <c r="W2456" s="55" t="s">
        <v>34</v>
      </c>
      <c r="X2456" s="55">
        <v>2013</v>
      </c>
      <c r="Y2456" s="31" t="s">
        <v>4572</v>
      </c>
      <c r="Z2456" s="185"/>
      <c r="AA2456" s="185"/>
      <c r="AB2456" s="185"/>
      <c r="AC2456" s="185"/>
      <c r="AD2456" s="185"/>
      <c r="AE2456" s="185"/>
      <c r="AF2456" s="185"/>
      <c r="AG2456" s="185"/>
      <c r="AH2456" s="185"/>
    </row>
    <row r="2457" spans="2:34" ht="76.5" x14ac:dyDescent="0.2">
      <c r="B2457" s="2" t="s">
        <v>3107</v>
      </c>
      <c r="C2457" s="2" t="s">
        <v>23</v>
      </c>
      <c r="D2457" s="2" t="s">
        <v>3108</v>
      </c>
      <c r="E2457" s="2" t="s">
        <v>3109</v>
      </c>
      <c r="F2457" s="2" t="s">
        <v>3110</v>
      </c>
      <c r="G2457" s="2"/>
      <c r="H2457" s="2" t="s">
        <v>26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3011</v>
      </c>
      <c r="P2457" s="2" t="s">
        <v>1885</v>
      </c>
      <c r="Q2457" s="2"/>
      <c r="R2457" s="2"/>
      <c r="S2457" s="2"/>
      <c r="T2457" s="2"/>
      <c r="U2457" s="4">
        <v>2187604.7999999998</v>
      </c>
      <c r="V2457" s="4">
        <f t="shared" si="104"/>
        <v>2450117.3760000002</v>
      </c>
      <c r="W2457" s="2" t="s">
        <v>34</v>
      </c>
      <c r="X2457" s="2">
        <v>2013</v>
      </c>
      <c r="Y2457" s="2"/>
    </row>
    <row r="2458" spans="2:34" ht="63.75" x14ac:dyDescent="0.2">
      <c r="B2458" s="2" t="s">
        <v>3111</v>
      </c>
      <c r="C2458" s="2" t="s">
        <v>23</v>
      </c>
      <c r="D2458" s="2" t="s">
        <v>3108</v>
      </c>
      <c r="E2458" s="2" t="s">
        <v>3109</v>
      </c>
      <c r="F2458" s="2" t="s">
        <v>3112</v>
      </c>
      <c r="G2458" s="2"/>
      <c r="H2458" s="2" t="s">
        <v>26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29</v>
      </c>
      <c r="N2458" s="2" t="s">
        <v>30</v>
      </c>
      <c r="O2458" s="2" t="s">
        <v>3011</v>
      </c>
      <c r="P2458" s="2" t="s">
        <v>1885</v>
      </c>
      <c r="Q2458" s="2"/>
      <c r="R2458" s="2"/>
      <c r="S2458" s="2"/>
      <c r="T2458" s="2"/>
      <c r="U2458" s="4">
        <v>63600</v>
      </c>
      <c r="V2458" s="4">
        <f t="shared" si="104"/>
        <v>71232</v>
      </c>
      <c r="W2458" s="2" t="s">
        <v>34</v>
      </c>
      <c r="X2458" s="2">
        <v>2013</v>
      </c>
      <c r="Y2458" s="2"/>
    </row>
    <row r="2459" spans="2:34" ht="76.5" x14ac:dyDescent="0.2">
      <c r="B2459" s="2" t="s">
        <v>3113</v>
      </c>
      <c r="C2459" s="2" t="s">
        <v>23</v>
      </c>
      <c r="D2459" s="2" t="s">
        <v>3108</v>
      </c>
      <c r="E2459" s="2" t="s">
        <v>3114</v>
      </c>
      <c r="F2459" s="2" t="s">
        <v>3115</v>
      </c>
      <c r="G2459" s="2"/>
      <c r="H2459" s="2" t="s">
        <v>26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188</v>
      </c>
      <c r="N2459" s="2" t="s">
        <v>30</v>
      </c>
      <c r="O2459" s="2" t="s">
        <v>3011</v>
      </c>
      <c r="P2459" s="2" t="s">
        <v>1885</v>
      </c>
      <c r="Q2459" s="2"/>
      <c r="R2459" s="2"/>
      <c r="S2459" s="2"/>
      <c r="T2459" s="2"/>
      <c r="U2459" s="4">
        <v>289200</v>
      </c>
      <c r="V2459" s="4">
        <f t="shared" si="104"/>
        <v>323904.00000000006</v>
      </c>
      <c r="W2459" s="2" t="s">
        <v>34</v>
      </c>
      <c r="X2459" s="2">
        <v>2013</v>
      </c>
      <c r="Y2459" s="2"/>
    </row>
    <row r="2460" spans="2:34" ht="76.5" x14ac:dyDescent="0.2">
      <c r="B2460" s="2" t="s">
        <v>3116</v>
      </c>
      <c r="C2460" s="2" t="s">
        <v>23</v>
      </c>
      <c r="D2460" s="2" t="s">
        <v>3108</v>
      </c>
      <c r="E2460" s="2" t="s">
        <v>3117</v>
      </c>
      <c r="F2460" s="2" t="s">
        <v>3115</v>
      </c>
      <c r="G2460" s="2"/>
      <c r="H2460" s="2" t="s">
        <v>26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155</v>
      </c>
      <c r="N2460" s="2" t="s">
        <v>30</v>
      </c>
      <c r="O2460" s="2" t="s">
        <v>3011</v>
      </c>
      <c r="P2460" s="2" t="s">
        <v>1885</v>
      </c>
      <c r="Q2460" s="2"/>
      <c r="R2460" s="2"/>
      <c r="S2460" s="2"/>
      <c r="T2460" s="2"/>
      <c r="U2460" s="4">
        <v>403200</v>
      </c>
      <c r="V2460" s="4">
        <f t="shared" si="104"/>
        <v>451584.00000000006</v>
      </c>
      <c r="W2460" s="2" t="s">
        <v>34</v>
      </c>
      <c r="X2460" s="2">
        <v>2013</v>
      </c>
      <c r="Y2460" s="2"/>
    </row>
    <row r="2461" spans="2:34" ht="76.5" x14ac:dyDescent="0.2">
      <c r="B2461" s="2" t="s">
        <v>3118</v>
      </c>
      <c r="C2461" s="2" t="s">
        <v>23</v>
      </c>
      <c r="D2461" s="2" t="s">
        <v>3108</v>
      </c>
      <c r="E2461" s="2" t="s">
        <v>3119</v>
      </c>
      <c r="F2461" s="2" t="s">
        <v>3115</v>
      </c>
      <c r="G2461" s="2" t="s">
        <v>3120</v>
      </c>
      <c r="H2461" s="2" t="s">
        <v>26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221</v>
      </c>
      <c r="N2461" s="2" t="s">
        <v>30</v>
      </c>
      <c r="O2461" s="2" t="s">
        <v>3011</v>
      </c>
      <c r="P2461" s="2" t="s">
        <v>1885</v>
      </c>
      <c r="Q2461" s="2"/>
      <c r="R2461" s="2"/>
      <c r="S2461" s="2"/>
      <c r="T2461" s="2"/>
      <c r="U2461" s="4">
        <v>403200</v>
      </c>
      <c r="V2461" s="4">
        <f t="shared" si="104"/>
        <v>451584.00000000006</v>
      </c>
      <c r="W2461" s="2" t="s">
        <v>34</v>
      </c>
      <c r="X2461" s="2">
        <v>2013</v>
      </c>
      <c r="Y2461" s="2"/>
    </row>
    <row r="2462" spans="2:34" ht="76.5" x14ac:dyDescent="0.2">
      <c r="B2462" s="2" t="s">
        <v>3121</v>
      </c>
      <c r="C2462" s="2" t="s">
        <v>23</v>
      </c>
      <c r="D2462" s="2" t="s">
        <v>3108</v>
      </c>
      <c r="E2462" s="2" t="s">
        <v>3117</v>
      </c>
      <c r="F2462" s="2" t="s">
        <v>3122</v>
      </c>
      <c r="G2462" s="2"/>
      <c r="H2462" s="2" t="s">
        <v>26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3962</v>
      </c>
      <c r="N2462" s="2" t="s">
        <v>30</v>
      </c>
      <c r="O2462" s="2" t="s">
        <v>3011</v>
      </c>
      <c r="P2462" s="2" t="s">
        <v>1885</v>
      </c>
      <c r="Q2462" s="2"/>
      <c r="R2462" s="2"/>
      <c r="S2462" s="2"/>
      <c r="T2462" s="2"/>
      <c r="U2462" s="4">
        <v>403200</v>
      </c>
      <c r="V2462" s="4">
        <f t="shared" si="104"/>
        <v>451584.00000000006</v>
      </c>
      <c r="W2462" s="2" t="s">
        <v>34</v>
      </c>
      <c r="X2462" s="2">
        <v>2013</v>
      </c>
      <c r="Y2462" s="2"/>
    </row>
    <row r="2463" spans="2:34" s="63" customFormat="1" ht="76.5" x14ac:dyDescent="0.2">
      <c r="B2463" s="64" t="s">
        <v>3123</v>
      </c>
      <c r="C2463" s="64" t="s">
        <v>23</v>
      </c>
      <c r="D2463" s="64" t="s">
        <v>3108</v>
      </c>
      <c r="E2463" s="64" t="s">
        <v>3124</v>
      </c>
      <c r="F2463" s="64" t="s">
        <v>3122</v>
      </c>
      <c r="G2463" s="64" t="s">
        <v>3120</v>
      </c>
      <c r="H2463" s="64" t="s">
        <v>26</v>
      </c>
      <c r="I2463" s="65">
        <v>0.9</v>
      </c>
      <c r="J2463" s="64" t="s">
        <v>27</v>
      </c>
      <c r="K2463" s="64" t="s">
        <v>28</v>
      </c>
      <c r="L2463" s="64" t="s">
        <v>1268</v>
      </c>
      <c r="M2463" s="64" t="s">
        <v>484</v>
      </c>
      <c r="N2463" s="64" t="s">
        <v>30</v>
      </c>
      <c r="O2463" s="64" t="s">
        <v>3011</v>
      </c>
      <c r="P2463" s="64" t="s">
        <v>1885</v>
      </c>
      <c r="Q2463" s="64"/>
      <c r="R2463" s="64"/>
      <c r="S2463" s="64"/>
      <c r="T2463" s="64"/>
      <c r="U2463" s="66">
        <v>0</v>
      </c>
      <c r="V2463" s="66">
        <f t="shared" ref="V2463:V2551" si="105">U2463*1.12</f>
        <v>0</v>
      </c>
      <c r="W2463" s="64" t="s">
        <v>34</v>
      </c>
      <c r="X2463" s="64">
        <v>2013</v>
      </c>
      <c r="Y2463" s="64"/>
      <c r="Z2463" s="170"/>
      <c r="AA2463" s="170"/>
      <c r="AB2463" s="170"/>
      <c r="AC2463" s="170"/>
      <c r="AD2463" s="170"/>
      <c r="AE2463" s="170"/>
      <c r="AF2463" s="170"/>
      <c r="AG2463" s="170"/>
      <c r="AH2463" s="170"/>
    </row>
    <row r="2464" spans="2:34" s="76" customFormat="1" ht="76.5" x14ac:dyDescent="0.25">
      <c r="B2464" s="31" t="s">
        <v>4573</v>
      </c>
      <c r="C2464" s="31" t="s">
        <v>4408</v>
      </c>
      <c r="D2464" s="34" t="s">
        <v>4574</v>
      </c>
      <c r="E2464" s="85" t="s">
        <v>3124</v>
      </c>
      <c r="F2464" s="34" t="s">
        <v>3122</v>
      </c>
      <c r="G2464" s="34" t="s">
        <v>4575</v>
      </c>
      <c r="H2464" s="34" t="s">
        <v>26</v>
      </c>
      <c r="I2464" s="77">
        <v>1.9</v>
      </c>
      <c r="J2464" s="34" t="s">
        <v>4576</v>
      </c>
      <c r="K2464" s="34" t="s">
        <v>29</v>
      </c>
      <c r="L2464" s="34" t="s">
        <v>4390</v>
      </c>
      <c r="M2464" s="34" t="s">
        <v>4577</v>
      </c>
      <c r="N2464" s="2" t="s">
        <v>30</v>
      </c>
      <c r="O2464" s="31" t="s">
        <v>3011</v>
      </c>
      <c r="P2464" s="34" t="s">
        <v>1885</v>
      </c>
      <c r="Q2464" s="34"/>
      <c r="R2464" s="34"/>
      <c r="S2464" s="86">
        <v>1</v>
      </c>
      <c r="T2464" s="87">
        <v>19643</v>
      </c>
      <c r="U2464" s="34">
        <f>S2464*T2464*12</f>
        <v>235716</v>
      </c>
      <c r="V2464" s="34">
        <f>U2464*1.12</f>
        <v>264001.92000000004</v>
      </c>
      <c r="W2464" s="2" t="s">
        <v>34</v>
      </c>
      <c r="X2464" s="34" t="s">
        <v>4567</v>
      </c>
      <c r="Y2464" s="31" t="s">
        <v>4572</v>
      </c>
      <c r="Z2464" s="184"/>
      <c r="AA2464" s="184"/>
      <c r="AB2464" s="184"/>
      <c r="AC2464" s="184"/>
      <c r="AD2464" s="184"/>
      <c r="AE2464" s="184"/>
      <c r="AF2464" s="184"/>
      <c r="AG2464" s="184"/>
      <c r="AH2464" s="184"/>
    </row>
    <row r="2465" spans="2:34" ht="76.5" x14ac:dyDescent="0.2">
      <c r="B2465" s="2" t="s">
        <v>3125</v>
      </c>
      <c r="C2465" s="2" t="s">
        <v>23</v>
      </c>
      <c r="D2465" s="2" t="s">
        <v>3108</v>
      </c>
      <c r="E2465" s="2" t="s">
        <v>3126</v>
      </c>
      <c r="F2465" s="2" t="s">
        <v>3122</v>
      </c>
      <c r="G2465" s="2"/>
      <c r="H2465" s="2" t="s">
        <v>26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3011</v>
      </c>
      <c r="P2465" s="2" t="s">
        <v>1885</v>
      </c>
      <c r="Q2465" s="2"/>
      <c r="R2465" s="2"/>
      <c r="S2465" s="2"/>
      <c r="T2465" s="2"/>
      <c r="U2465" s="4">
        <v>403200</v>
      </c>
      <c r="V2465" s="4">
        <f t="shared" si="105"/>
        <v>451584.00000000006</v>
      </c>
      <c r="W2465" s="2" t="s">
        <v>34</v>
      </c>
      <c r="X2465" s="2">
        <v>2013</v>
      </c>
      <c r="Y2465" s="2"/>
    </row>
    <row r="2466" spans="2:34" s="63" customFormat="1" ht="76.5" x14ac:dyDescent="0.2">
      <c r="B2466" s="64" t="s">
        <v>3127</v>
      </c>
      <c r="C2466" s="64" t="s">
        <v>23</v>
      </c>
      <c r="D2466" s="64" t="s">
        <v>3108</v>
      </c>
      <c r="E2466" s="64" t="s">
        <v>3124</v>
      </c>
      <c r="F2466" s="64" t="s">
        <v>3122</v>
      </c>
      <c r="G2466" s="64"/>
      <c r="H2466" s="64" t="s">
        <v>26</v>
      </c>
      <c r="I2466" s="65">
        <v>0.9</v>
      </c>
      <c r="J2466" s="64" t="s">
        <v>27</v>
      </c>
      <c r="K2466" s="64" t="s">
        <v>28</v>
      </c>
      <c r="L2466" s="64" t="s">
        <v>1268</v>
      </c>
      <c r="M2466" s="64" t="s">
        <v>385</v>
      </c>
      <c r="N2466" s="64" t="s">
        <v>30</v>
      </c>
      <c r="O2466" s="64" t="s">
        <v>3011</v>
      </c>
      <c r="P2466" s="64" t="s">
        <v>1885</v>
      </c>
      <c r="Q2466" s="64"/>
      <c r="R2466" s="64"/>
      <c r="S2466" s="64"/>
      <c r="T2466" s="64"/>
      <c r="U2466" s="66">
        <v>0</v>
      </c>
      <c r="V2466" s="66">
        <f t="shared" si="105"/>
        <v>0</v>
      </c>
      <c r="W2466" s="64" t="s">
        <v>34</v>
      </c>
      <c r="X2466" s="64">
        <v>2013</v>
      </c>
      <c r="Y2466" s="64"/>
      <c r="Z2466" s="170"/>
      <c r="AA2466" s="170"/>
      <c r="AB2466" s="170"/>
      <c r="AC2466" s="170"/>
      <c r="AD2466" s="170"/>
      <c r="AE2466" s="170"/>
      <c r="AF2466" s="170"/>
      <c r="AG2466" s="170"/>
      <c r="AH2466" s="170"/>
    </row>
    <row r="2467" spans="2:34" s="76" customFormat="1" ht="76.5" x14ac:dyDescent="0.25">
      <c r="B2467" s="31" t="s">
        <v>4578</v>
      </c>
      <c r="C2467" s="31" t="s">
        <v>4408</v>
      </c>
      <c r="D2467" s="34" t="s">
        <v>4574</v>
      </c>
      <c r="E2467" s="85" t="s">
        <v>3124</v>
      </c>
      <c r="F2467" s="34" t="s">
        <v>4579</v>
      </c>
      <c r="G2467" s="34" t="s">
        <v>4580</v>
      </c>
      <c r="H2467" s="34" t="s">
        <v>26</v>
      </c>
      <c r="I2467" s="77">
        <v>1.9</v>
      </c>
      <c r="J2467" s="34" t="s">
        <v>4576</v>
      </c>
      <c r="K2467" s="34" t="s">
        <v>29</v>
      </c>
      <c r="L2467" s="34" t="s">
        <v>4390</v>
      </c>
      <c r="M2467" s="34" t="s">
        <v>4581</v>
      </c>
      <c r="N2467" s="2" t="s">
        <v>30</v>
      </c>
      <c r="O2467" s="31" t="s">
        <v>3011</v>
      </c>
      <c r="P2467" s="34" t="s">
        <v>1885</v>
      </c>
      <c r="Q2467" s="34"/>
      <c r="R2467" s="34"/>
      <c r="S2467" s="86">
        <v>1</v>
      </c>
      <c r="T2467" s="87">
        <v>13125</v>
      </c>
      <c r="U2467" s="34">
        <f>S2467*T2467*12</f>
        <v>157500</v>
      </c>
      <c r="V2467" s="34">
        <f>U2467*1.12</f>
        <v>176400.00000000003</v>
      </c>
      <c r="W2467" s="2" t="s">
        <v>34</v>
      </c>
      <c r="X2467" s="34" t="s">
        <v>4567</v>
      </c>
      <c r="Y2467" s="31" t="s">
        <v>4572</v>
      </c>
      <c r="Z2467" s="184"/>
      <c r="AA2467" s="184"/>
      <c r="AB2467" s="184"/>
      <c r="AC2467" s="184"/>
      <c r="AD2467" s="184"/>
      <c r="AE2467" s="184"/>
      <c r="AF2467" s="184"/>
      <c r="AG2467" s="184"/>
      <c r="AH2467" s="184"/>
    </row>
    <row r="2468" spans="2:34" ht="76.5" x14ac:dyDescent="0.2">
      <c r="B2468" s="2" t="s">
        <v>3128</v>
      </c>
      <c r="C2468" s="2" t="s">
        <v>23</v>
      </c>
      <c r="D2468" s="2" t="s">
        <v>3108</v>
      </c>
      <c r="E2468" s="2" t="s">
        <v>3124</v>
      </c>
      <c r="F2468" s="2" t="s">
        <v>3122</v>
      </c>
      <c r="G2468" s="2"/>
      <c r="H2468" s="2" t="s">
        <v>26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1335</v>
      </c>
      <c r="N2468" s="2" t="s">
        <v>30</v>
      </c>
      <c r="O2468" s="2" t="s">
        <v>3011</v>
      </c>
      <c r="P2468" s="2" t="s">
        <v>1885</v>
      </c>
      <c r="Q2468" s="2"/>
      <c r="R2468" s="2"/>
      <c r="S2468" s="2"/>
      <c r="T2468" s="2"/>
      <c r="U2468" s="4">
        <v>186000</v>
      </c>
      <c r="V2468" s="4">
        <f t="shared" si="105"/>
        <v>208320.00000000003</v>
      </c>
      <c r="W2468" s="2" t="s">
        <v>34</v>
      </c>
      <c r="X2468" s="2">
        <v>2013</v>
      </c>
      <c r="Y2468" s="2"/>
    </row>
    <row r="2469" spans="2:34" s="63" customFormat="1" ht="76.5" x14ac:dyDescent="0.2">
      <c r="B2469" s="64" t="s">
        <v>3129</v>
      </c>
      <c r="C2469" s="64" t="s">
        <v>23</v>
      </c>
      <c r="D2469" s="64" t="s">
        <v>3108</v>
      </c>
      <c r="E2469" s="64" t="s">
        <v>3114</v>
      </c>
      <c r="F2469" s="64" t="s">
        <v>3122</v>
      </c>
      <c r="G2469" s="64"/>
      <c r="H2469" s="64" t="s">
        <v>26</v>
      </c>
      <c r="I2469" s="65">
        <v>0.9</v>
      </c>
      <c r="J2469" s="64" t="s">
        <v>27</v>
      </c>
      <c r="K2469" s="64" t="s">
        <v>28</v>
      </c>
      <c r="L2469" s="64" t="s">
        <v>1268</v>
      </c>
      <c r="M2469" s="64" t="s">
        <v>451</v>
      </c>
      <c r="N2469" s="64" t="s">
        <v>30</v>
      </c>
      <c r="O2469" s="64" t="s">
        <v>3011</v>
      </c>
      <c r="P2469" s="64" t="s">
        <v>1885</v>
      </c>
      <c r="Q2469" s="64"/>
      <c r="R2469" s="64"/>
      <c r="S2469" s="64"/>
      <c r="T2469" s="64"/>
      <c r="U2469" s="66">
        <v>0</v>
      </c>
      <c r="V2469" s="66">
        <f t="shared" si="105"/>
        <v>0</v>
      </c>
      <c r="W2469" s="64" t="s">
        <v>34</v>
      </c>
      <c r="X2469" s="64">
        <v>2013</v>
      </c>
      <c r="Y2469" s="64"/>
      <c r="Z2469" s="170"/>
      <c r="AA2469" s="170"/>
      <c r="AB2469" s="170"/>
      <c r="AC2469" s="170"/>
      <c r="AD2469" s="170"/>
      <c r="AE2469" s="170"/>
      <c r="AF2469" s="170"/>
      <c r="AG2469" s="170"/>
      <c r="AH2469" s="170"/>
    </row>
    <row r="2470" spans="2:34" s="76" customFormat="1" ht="76.5" x14ac:dyDescent="0.25">
      <c r="B2470" s="31" t="s">
        <v>4582</v>
      </c>
      <c r="C2470" s="31" t="s">
        <v>4408</v>
      </c>
      <c r="D2470" s="34" t="s">
        <v>3108</v>
      </c>
      <c r="E2470" s="85" t="s">
        <v>3114</v>
      </c>
      <c r="F2470" s="34" t="s">
        <v>4579</v>
      </c>
      <c r="G2470" s="34" t="s">
        <v>4580</v>
      </c>
      <c r="H2470" s="34" t="s">
        <v>26</v>
      </c>
      <c r="I2470" s="77">
        <v>0.9</v>
      </c>
      <c r="J2470" s="34" t="s">
        <v>27</v>
      </c>
      <c r="K2470" s="34" t="s">
        <v>29</v>
      </c>
      <c r="L2470" s="34" t="s">
        <v>4390</v>
      </c>
      <c r="M2470" s="55" t="s">
        <v>4583</v>
      </c>
      <c r="N2470" s="2" t="s">
        <v>30</v>
      </c>
      <c r="O2470" s="31" t="s">
        <v>3011</v>
      </c>
      <c r="P2470" s="34" t="s">
        <v>1885</v>
      </c>
      <c r="Q2470" s="34"/>
      <c r="R2470" s="34"/>
      <c r="S2470" s="88">
        <v>1</v>
      </c>
      <c r="T2470" s="87">
        <v>13125</v>
      </c>
      <c r="U2470" s="34">
        <f>S2470*T2470*12</f>
        <v>157500</v>
      </c>
      <c r="V2470" s="34">
        <f>U2470*1.12</f>
        <v>176400.00000000003</v>
      </c>
      <c r="W2470" s="2" t="s">
        <v>34</v>
      </c>
      <c r="X2470" s="34" t="s">
        <v>4567</v>
      </c>
      <c r="Y2470" s="31" t="s">
        <v>4572</v>
      </c>
      <c r="Z2470" s="184"/>
      <c r="AA2470" s="184"/>
      <c r="AB2470" s="184"/>
      <c r="AC2470" s="184"/>
      <c r="AD2470" s="184"/>
      <c r="AE2470" s="184"/>
      <c r="AF2470" s="184"/>
      <c r="AG2470" s="184"/>
      <c r="AH2470" s="184"/>
    </row>
    <row r="2471" spans="2:34" s="63" customFormat="1" ht="76.5" x14ac:dyDescent="0.2">
      <c r="B2471" s="64" t="s">
        <v>3130</v>
      </c>
      <c r="C2471" s="64" t="s">
        <v>23</v>
      </c>
      <c r="D2471" s="64" t="s">
        <v>3108</v>
      </c>
      <c r="E2471" s="64" t="s">
        <v>3131</v>
      </c>
      <c r="F2471" s="64" t="s">
        <v>3122</v>
      </c>
      <c r="G2471" s="64"/>
      <c r="H2471" s="64" t="s">
        <v>26</v>
      </c>
      <c r="I2471" s="65">
        <v>0.9</v>
      </c>
      <c r="J2471" s="64" t="s">
        <v>27</v>
      </c>
      <c r="K2471" s="64" t="s">
        <v>28</v>
      </c>
      <c r="L2471" s="64" t="s">
        <v>1268</v>
      </c>
      <c r="M2471" s="64" t="s">
        <v>517</v>
      </c>
      <c r="N2471" s="64" t="s">
        <v>30</v>
      </c>
      <c r="O2471" s="64" t="s">
        <v>3011</v>
      </c>
      <c r="P2471" s="64" t="s">
        <v>1885</v>
      </c>
      <c r="Q2471" s="64"/>
      <c r="R2471" s="64"/>
      <c r="S2471" s="64"/>
      <c r="T2471" s="64"/>
      <c r="U2471" s="66">
        <v>0</v>
      </c>
      <c r="V2471" s="66">
        <f t="shared" si="105"/>
        <v>0</v>
      </c>
      <c r="W2471" s="64" t="s">
        <v>34</v>
      </c>
      <c r="X2471" s="64">
        <v>2013</v>
      </c>
      <c r="Y2471" s="64"/>
      <c r="Z2471" s="170"/>
      <c r="AA2471" s="170"/>
      <c r="AB2471" s="170"/>
      <c r="AC2471" s="170"/>
      <c r="AD2471" s="170"/>
      <c r="AE2471" s="170"/>
      <c r="AF2471" s="170"/>
      <c r="AG2471" s="170"/>
      <c r="AH2471" s="170"/>
    </row>
    <row r="2472" spans="2:34" s="76" customFormat="1" ht="76.5" x14ac:dyDescent="0.25">
      <c r="B2472" s="31" t="s">
        <v>4584</v>
      </c>
      <c r="C2472" s="31" t="s">
        <v>4408</v>
      </c>
      <c r="D2472" s="34" t="s">
        <v>3108</v>
      </c>
      <c r="E2472" s="85" t="s">
        <v>3131</v>
      </c>
      <c r="F2472" s="34" t="s">
        <v>3122</v>
      </c>
      <c r="G2472" s="34"/>
      <c r="H2472" s="34" t="s">
        <v>26</v>
      </c>
      <c r="I2472" s="77">
        <v>0.9</v>
      </c>
      <c r="J2472" s="34" t="s">
        <v>27</v>
      </c>
      <c r="K2472" s="34" t="s">
        <v>29</v>
      </c>
      <c r="L2472" s="34" t="s">
        <v>4390</v>
      </c>
      <c r="M2472" s="34" t="s">
        <v>4585</v>
      </c>
      <c r="N2472" s="2" t="s">
        <v>30</v>
      </c>
      <c r="O2472" s="31" t="s">
        <v>3011</v>
      </c>
      <c r="P2472" s="34" t="s">
        <v>1885</v>
      </c>
      <c r="Q2472" s="34"/>
      <c r="R2472" s="34"/>
      <c r="S2472" s="86">
        <v>1</v>
      </c>
      <c r="T2472" s="87">
        <v>0</v>
      </c>
      <c r="U2472" s="34">
        <f>S2472*T2472*12</f>
        <v>0</v>
      </c>
      <c r="V2472" s="34">
        <f>U2472*1.12</f>
        <v>0</v>
      </c>
      <c r="W2472" s="34"/>
      <c r="X2472" s="34" t="s">
        <v>4567</v>
      </c>
      <c r="Y2472" s="31" t="s">
        <v>4572</v>
      </c>
      <c r="Z2472" s="184"/>
      <c r="AA2472" s="184"/>
      <c r="AB2472" s="184"/>
      <c r="AC2472" s="184"/>
      <c r="AD2472" s="184"/>
      <c r="AE2472" s="184"/>
      <c r="AF2472" s="184"/>
      <c r="AG2472" s="184"/>
      <c r="AH2472" s="184"/>
    </row>
    <row r="2473" spans="2:34" s="63" customFormat="1" ht="76.5" x14ac:dyDescent="0.2">
      <c r="B2473" s="64" t="s">
        <v>3132</v>
      </c>
      <c r="C2473" s="64" t="s">
        <v>23</v>
      </c>
      <c r="D2473" s="64" t="s">
        <v>3108</v>
      </c>
      <c r="E2473" s="64" t="s">
        <v>3133</v>
      </c>
      <c r="F2473" s="64" t="s">
        <v>3122</v>
      </c>
      <c r="G2473" s="64"/>
      <c r="H2473" s="64" t="s">
        <v>26</v>
      </c>
      <c r="I2473" s="65">
        <v>0.9</v>
      </c>
      <c r="J2473" s="64" t="s">
        <v>27</v>
      </c>
      <c r="K2473" s="64" t="s">
        <v>28</v>
      </c>
      <c r="L2473" s="64" t="s">
        <v>1268</v>
      </c>
      <c r="M2473" s="64" t="s">
        <v>418</v>
      </c>
      <c r="N2473" s="64" t="s">
        <v>30</v>
      </c>
      <c r="O2473" s="64" t="s">
        <v>3011</v>
      </c>
      <c r="P2473" s="64" t="s">
        <v>1885</v>
      </c>
      <c r="Q2473" s="64"/>
      <c r="R2473" s="64"/>
      <c r="S2473" s="64"/>
      <c r="T2473" s="64"/>
      <c r="U2473" s="66">
        <v>0</v>
      </c>
      <c r="V2473" s="66">
        <f t="shared" si="105"/>
        <v>0</v>
      </c>
      <c r="W2473" s="64" t="s">
        <v>34</v>
      </c>
      <c r="X2473" s="64">
        <v>2013</v>
      </c>
      <c r="Y2473" s="64"/>
      <c r="Z2473" s="170"/>
      <c r="AA2473" s="170"/>
      <c r="AB2473" s="170"/>
      <c r="AC2473" s="170"/>
      <c r="AD2473" s="170"/>
      <c r="AE2473" s="170"/>
      <c r="AF2473" s="170"/>
      <c r="AG2473" s="170"/>
      <c r="AH2473" s="170"/>
    </row>
    <row r="2474" spans="2:34" s="76" customFormat="1" ht="76.5" x14ac:dyDescent="0.25">
      <c r="B2474" s="31" t="s">
        <v>4586</v>
      </c>
      <c r="C2474" s="31" t="s">
        <v>4408</v>
      </c>
      <c r="D2474" s="34" t="s">
        <v>3108</v>
      </c>
      <c r="E2474" s="85" t="s">
        <v>3133</v>
      </c>
      <c r="F2474" s="34" t="s">
        <v>4579</v>
      </c>
      <c r="G2474" s="34" t="s">
        <v>4580</v>
      </c>
      <c r="H2474" s="34" t="s">
        <v>26</v>
      </c>
      <c r="I2474" s="77">
        <v>0.9</v>
      </c>
      <c r="J2474" s="34" t="s">
        <v>27</v>
      </c>
      <c r="K2474" s="34" t="s">
        <v>29</v>
      </c>
      <c r="L2474" s="34" t="s">
        <v>4390</v>
      </c>
      <c r="M2474" s="55" t="s">
        <v>4587</v>
      </c>
      <c r="N2474" s="2" t="s">
        <v>30</v>
      </c>
      <c r="O2474" s="31" t="s">
        <v>3011</v>
      </c>
      <c r="P2474" s="34" t="s">
        <v>1885</v>
      </c>
      <c r="Q2474" s="34"/>
      <c r="R2474" s="34"/>
      <c r="S2474" s="86">
        <v>1</v>
      </c>
      <c r="T2474" s="87">
        <v>13125</v>
      </c>
      <c r="U2474" s="34">
        <f>S2474*T2474*12</f>
        <v>157500</v>
      </c>
      <c r="V2474" s="34">
        <f>U2474*1.12</f>
        <v>176400.00000000003</v>
      </c>
      <c r="W2474" s="2" t="s">
        <v>34</v>
      </c>
      <c r="X2474" s="34" t="s">
        <v>4567</v>
      </c>
      <c r="Y2474" s="31" t="s">
        <v>4572</v>
      </c>
      <c r="Z2474" s="184"/>
      <c r="AA2474" s="184"/>
      <c r="AB2474" s="184"/>
      <c r="AC2474" s="184"/>
      <c r="AD2474" s="184"/>
      <c r="AE2474" s="184"/>
      <c r="AF2474" s="184"/>
      <c r="AG2474" s="184"/>
      <c r="AH2474" s="184"/>
    </row>
    <row r="2475" spans="2:34" s="63" customFormat="1" ht="76.5" x14ac:dyDescent="0.2">
      <c r="B2475" s="64" t="s">
        <v>3134</v>
      </c>
      <c r="C2475" s="64" t="s">
        <v>23</v>
      </c>
      <c r="D2475" s="64" t="s">
        <v>3108</v>
      </c>
      <c r="E2475" s="64" t="s">
        <v>3135</v>
      </c>
      <c r="F2475" s="64" t="s">
        <v>3122</v>
      </c>
      <c r="G2475" s="64"/>
      <c r="H2475" s="64" t="s">
        <v>26</v>
      </c>
      <c r="I2475" s="65">
        <v>0.9</v>
      </c>
      <c r="J2475" s="64" t="s">
        <v>27</v>
      </c>
      <c r="K2475" s="64" t="s">
        <v>28</v>
      </c>
      <c r="L2475" s="64" t="s">
        <v>1268</v>
      </c>
      <c r="M2475" s="64" t="s">
        <v>319</v>
      </c>
      <c r="N2475" s="64" t="s">
        <v>30</v>
      </c>
      <c r="O2475" s="64" t="s">
        <v>3011</v>
      </c>
      <c r="P2475" s="64" t="s">
        <v>1885</v>
      </c>
      <c r="Q2475" s="64"/>
      <c r="R2475" s="64"/>
      <c r="S2475" s="64"/>
      <c r="T2475" s="64"/>
      <c r="U2475" s="66">
        <v>0</v>
      </c>
      <c r="V2475" s="66">
        <f t="shared" si="105"/>
        <v>0</v>
      </c>
      <c r="W2475" s="64" t="s">
        <v>34</v>
      </c>
      <c r="X2475" s="64">
        <v>2013</v>
      </c>
      <c r="Y2475" s="64"/>
      <c r="Z2475" s="170"/>
      <c r="AA2475" s="170"/>
      <c r="AB2475" s="170"/>
      <c r="AC2475" s="170"/>
      <c r="AD2475" s="170"/>
      <c r="AE2475" s="170"/>
      <c r="AF2475" s="170"/>
      <c r="AG2475" s="170"/>
      <c r="AH2475" s="170"/>
    </row>
    <row r="2476" spans="2:34" s="76" customFormat="1" ht="76.5" x14ac:dyDescent="0.25">
      <c r="B2476" s="31" t="s">
        <v>4588</v>
      </c>
      <c r="C2476" s="31" t="s">
        <v>4408</v>
      </c>
      <c r="D2476" s="34" t="s">
        <v>3108</v>
      </c>
      <c r="E2476" s="85" t="s">
        <v>3135</v>
      </c>
      <c r="F2476" s="34" t="s">
        <v>3122</v>
      </c>
      <c r="G2476" s="34" t="s">
        <v>4580</v>
      </c>
      <c r="H2476" s="34" t="s">
        <v>26</v>
      </c>
      <c r="I2476" s="77">
        <v>0.9</v>
      </c>
      <c r="J2476" s="34" t="s">
        <v>27</v>
      </c>
      <c r="K2476" s="34" t="s">
        <v>29</v>
      </c>
      <c r="L2476" s="34" t="s">
        <v>4390</v>
      </c>
      <c r="M2476" s="34" t="s">
        <v>4589</v>
      </c>
      <c r="N2476" s="2" t="s">
        <v>30</v>
      </c>
      <c r="O2476" s="31" t="s">
        <v>3011</v>
      </c>
      <c r="P2476" s="34" t="s">
        <v>1885</v>
      </c>
      <c r="Q2476" s="34"/>
      <c r="R2476" s="34"/>
      <c r="S2476" s="86">
        <v>1</v>
      </c>
      <c r="T2476" s="87">
        <v>14555</v>
      </c>
      <c r="U2476" s="34">
        <f>S2476*T2476*12</f>
        <v>174660</v>
      </c>
      <c r="V2476" s="34">
        <f t="shared" si="105"/>
        <v>195619.20000000001</v>
      </c>
      <c r="W2476" s="2" t="s">
        <v>34</v>
      </c>
      <c r="X2476" s="34" t="s">
        <v>4567</v>
      </c>
      <c r="Y2476" s="31" t="s">
        <v>4572</v>
      </c>
      <c r="Z2476" s="184"/>
      <c r="AA2476" s="184"/>
      <c r="AB2476" s="184"/>
      <c r="AC2476" s="184"/>
      <c r="AD2476" s="184"/>
      <c r="AE2476" s="184"/>
      <c r="AF2476" s="184"/>
      <c r="AG2476" s="184"/>
      <c r="AH2476" s="184"/>
    </row>
    <row r="2477" spans="2:34" s="63" customFormat="1" ht="76.5" x14ac:dyDescent="0.2">
      <c r="B2477" s="64" t="s">
        <v>3136</v>
      </c>
      <c r="C2477" s="64" t="s">
        <v>23</v>
      </c>
      <c r="D2477" s="64" t="s">
        <v>3108</v>
      </c>
      <c r="E2477" s="64" t="s">
        <v>3137</v>
      </c>
      <c r="F2477" s="64" t="s">
        <v>3122</v>
      </c>
      <c r="G2477" s="64"/>
      <c r="H2477" s="64" t="s">
        <v>26</v>
      </c>
      <c r="I2477" s="65">
        <v>0.9</v>
      </c>
      <c r="J2477" s="64" t="s">
        <v>27</v>
      </c>
      <c r="K2477" s="64" t="s">
        <v>28</v>
      </c>
      <c r="L2477" s="64" t="s">
        <v>1268</v>
      </c>
      <c r="M2477" s="64" t="s">
        <v>352</v>
      </c>
      <c r="N2477" s="64" t="s">
        <v>30</v>
      </c>
      <c r="O2477" s="64" t="s">
        <v>3011</v>
      </c>
      <c r="P2477" s="64" t="s">
        <v>1885</v>
      </c>
      <c r="Q2477" s="64"/>
      <c r="R2477" s="64"/>
      <c r="S2477" s="64"/>
      <c r="T2477" s="64"/>
      <c r="U2477" s="66">
        <v>0</v>
      </c>
      <c r="V2477" s="66">
        <f t="shared" si="105"/>
        <v>0</v>
      </c>
      <c r="W2477" s="64" t="s">
        <v>34</v>
      </c>
      <c r="X2477" s="64">
        <v>2013</v>
      </c>
      <c r="Y2477" s="64"/>
      <c r="Z2477" s="170"/>
      <c r="AA2477" s="170"/>
      <c r="AB2477" s="170"/>
      <c r="AC2477" s="170"/>
      <c r="AD2477" s="170"/>
      <c r="AE2477" s="170"/>
      <c r="AF2477" s="170"/>
      <c r="AG2477" s="170"/>
      <c r="AH2477" s="170"/>
    </row>
    <row r="2478" spans="2:34" s="76" customFormat="1" ht="89.25" x14ac:dyDescent="0.25">
      <c r="B2478" s="31" t="s">
        <v>4590</v>
      </c>
      <c r="C2478" s="31" t="s">
        <v>4408</v>
      </c>
      <c r="D2478" s="34" t="s">
        <v>3108</v>
      </c>
      <c r="E2478" s="85" t="s">
        <v>3137</v>
      </c>
      <c r="F2478" s="34" t="s">
        <v>4579</v>
      </c>
      <c r="G2478" s="34" t="s">
        <v>4580</v>
      </c>
      <c r="H2478" s="34" t="s">
        <v>26</v>
      </c>
      <c r="I2478" s="77">
        <v>0.9</v>
      </c>
      <c r="J2478" s="34" t="s">
        <v>27</v>
      </c>
      <c r="K2478" s="34" t="s">
        <v>29</v>
      </c>
      <c r="L2478" s="34" t="s">
        <v>4390</v>
      </c>
      <c r="M2478" s="36" t="s">
        <v>4591</v>
      </c>
      <c r="N2478" s="2" t="s">
        <v>30</v>
      </c>
      <c r="O2478" s="31" t="s">
        <v>3011</v>
      </c>
      <c r="P2478" s="34" t="s">
        <v>1885</v>
      </c>
      <c r="Q2478" s="34"/>
      <c r="R2478" s="34"/>
      <c r="S2478" s="86">
        <v>1</v>
      </c>
      <c r="T2478" s="87">
        <v>15270</v>
      </c>
      <c r="U2478" s="34">
        <f>S2478*T2478*12</f>
        <v>183240</v>
      </c>
      <c r="V2478" s="34">
        <f t="shared" si="105"/>
        <v>205228.80000000002</v>
      </c>
      <c r="W2478" s="2" t="s">
        <v>34</v>
      </c>
      <c r="X2478" s="34" t="s">
        <v>4567</v>
      </c>
      <c r="Y2478" s="31" t="s">
        <v>4572</v>
      </c>
      <c r="Z2478" s="184"/>
      <c r="AA2478" s="184"/>
      <c r="AB2478" s="184"/>
      <c r="AC2478" s="184"/>
      <c r="AD2478" s="184"/>
      <c r="AE2478" s="184"/>
      <c r="AF2478" s="184"/>
      <c r="AG2478" s="184"/>
      <c r="AH2478" s="184"/>
    </row>
    <row r="2479" spans="2:34" ht="76.5" x14ac:dyDescent="0.2">
      <c r="B2479" s="2" t="s">
        <v>3138</v>
      </c>
      <c r="C2479" s="2" t="s">
        <v>23</v>
      </c>
      <c r="D2479" s="2" t="s">
        <v>3108</v>
      </c>
      <c r="E2479" s="2" t="s">
        <v>3137</v>
      </c>
      <c r="F2479" s="2" t="s">
        <v>3122</v>
      </c>
      <c r="G2479" s="2"/>
      <c r="H2479" s="2" t="s">
        <v>26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550</v>
      </c>
      <c r="N2479" s="2" t="s">
        <v>30</v>
      </c>
      <c r="O2479" s="2" t="s">
        <v>3011</v>
      </c>
      <c r="P2479" s="2" t="s">
        <v>1885</v>
      </c>
      <c r="Q2479" s="2"/>
      <c r="R2479" s="2"/>
      <c r="S2479" s="2"/>
      <c r="T2479" s="2"/>
      <c r="U2479" s="4">
        <v>403200</v>
      </c>
      <c r="V2479" s="4">
        <f t="shared" si="105"/>
        <v>451584.00000000006</v>
      </c>
      <c r="W2479" s="2" t="s">
        <v>34</v>
      </c>
      <c r="X2479" s="2">
        <v>2013</v>
      </c>
      <c r="Y2479" s="2"/>
    </row>
    <row r="2480" spans="2:34" ht="76.5" x14ac:dyDescent="0.2">
      <c r="B2480" s="2" t="s">
        <v>3139</v>
      </c>
      <c r="C2480" s="2" t="s">
        <v>23</v>
      </c>
      <c r="D2480" s="2" t="s">
        <v>4147</v>
      </c>
      <c r="E2480" s="2" t="s">
        <v>3140</v>
      </c>
      <c r="F2480" s="2" t="s">
        <v>3141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29</v>
      </c>
      <c r="N2480" s="2" t="s">
        <v>30</v>
      </c>
      <c r="O2480" s="2" t="s">
        <v>3011</v>
      </c>
      <c r="P2480" s="2" t="s">
        <v>1885</v>
      </c>
      <c r="Q2480" s="2"/>
      <c r="R2480" s="2"/>
      <c r="S2480" s="2"/>
      <c r="T2480" s="2"/>
      <c r="U2480" s="4">
        <v>12516000</v>
      </c>
      <c r="V2480" s="4">
        <f t="shared" si="105"/>
        <v>14017920.000000002</v>
      </c>
      <c r="W2480" s="2" t="s">
        <v>34</v>
      </c>
      <c r="X2480" s="2">
        <v>2013</v>
      </c>
      <c r="Y2480" s="2"/>
    </row>
    <row r="2481" spans="2:25" ht="76.5" x14ac:dyDescent="0.2">
      <c r="B2481" s="2" t="s">
        <v>3142</v>
      </c>
      <c r="C2481" s="2" t="s">
        <v>23</v>
      </c>
      <c r="D2481" s="2" t="s">
        <v>4139</v>
      </c>
      <c r="E2481" s="2" t="s">
        <v>3143</v>
      </c>
      <c r="F2481" s="2" t="s">
        <v>3144</v>
      </c>
      <c r="G2481" s="2" t="s">
        <v>3145</v>
      </c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29</v>
      </c>
      <c r="N2481" s="2" t="s">
        <v>30</v>
      </c>
      <c r="O2481" s="2" t="s">
        <v>1689</v>
      </c>
      <c r="P2481" s="2" t="s">
        <v>1334</v>
      </c>
      <c r="Q2481" s="2"/>
      <c r="R2481" s="2"/>
      <c r="S2481" s="2"/>
      <c r="T2481" s="2"/>
      <c r="U2481" s="4">
        <v>450000</v>
      </c>
      <c r="V2481" s="4">
        <f t="shared" si="105"/>
        <v>504000.00000000006</v>
      </c>
      <c r="W2481" s="2" t="s">
        <v>34</v>
      </c>
      <c r="X2481" s="2">
        <v>2013</v>
      </c>
      <c r="Y2481" s="2"/>
    </row>
    <row r="2482" spans="2:25" ht="76.5" x14ac:dyDescent="0.2">
      <c r="B2482" s="2" t="s">
        <v>3146</v>
      </c>
      <c r="C2482" s="2" t="s">
        <v>23</v>
      </c>
      <c r="D2482" s="2" t="s">
        <v>4139</v>
      </c>
      <c r="E2482" s="2" t="s">
        <v>3143</v>
      </c>
      <c r="F2482" s="2" t="s">
        <v>3144</v>
      </c>
      <c r="G2482" s="2" t="s">
        <v>3147</v>
      </c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188</v>
      </c>
      <c r="N2482" s="2" t="s">
        <v>30</v>
      </c>
      <c r="O2482" s="2" t="s">
        <v>1689</v>
      </c>
      <c r="P2482" s="2" t="s">
        <v>1334</v>
      </c>
      <c r="Q2482" s="2"/>
      <c r="R2482" s="2"/>
      <c r="S2482" s="2"/>
      <c r="T2482" s="2"/>
      <c r="U2482" s="4">
        <v>450000</v>
      </c>
      <c r="V2482" s="4">
        <f t="shared" si="105"/>
        <v>504000.00000000006</v>
      </c>
      <c r="W2482" s="2" t="s">
        <v>34</v>
      </c>
      <c r="X2482" s="2">
        <v>2013</v>
      </c>
      <c r="Y2482" s="2"/>
    </row>
    <row r="2483" spans="2:25" ht="63.75" x14ac:dyDescent="0.2">
      <c r="B2483" s="2" t="s">
        <v>3148</v>
      </c>
      <c r="C2483" s="2" t="s">
        <v>23</v>
      </c>
      <c r="D2483" s="2" t="s">
        <v>4139</v>
      </c>
      <c r="E2483" s="2" t="s">
        <v>3143</v>
      </c>
      <c r="F2483" s="2" t="s">
        <v>3144</v>
      </c>
      <c r="G2483" s="2" t="s">
        <v>3149</v>
      </c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29</v>
      </c>
      <c r="N2483" s="2" t="s">
        <v>30</v>
      </c>
      <c r="O2483" s="2" t="s">
        <v>1689</v>
      </c>
      <c r="P2483" s="2" t="s">
        <v>1334</v>
      </c>
      <c r="Q2483" s="2"/>
      <c r="R2483" s="2"/>
      <c r="S2483" s="2"/>
      <c r="T2483" s="2"/>
      <c r="U2483" s="4">
        <v>150000</v>
      </c>
      <c r="V2483" s="4">
        <f t="shared" si="105"/>
        <v>168000.00000000003</v>
      </c>
      <c r="W2483" s="2" t="s">
        <v>34</v>
      </c>
      <c r="X2483" s="2">
        <v>2013</v>
      </c>
      <c r="Y2483" s="2"/>
    </row>
    <row r="2484" spans="2:25" ht="63.75" x14ac:dyDescent="0.2">
      <c r="B2484" s="2" t="s">
        <v>3150</v>
      </c>
      <c r="C2484" s="2" t="s">
        <v>23</v>
      </c>
      <c r="D2484" s="2" t="s">
        <v>4139</v>
      </c>
      <c r="E2484" s="2" t="s">
        <v>3143</v>
      </c>
      <c r="F2484" s="2" t="s">
        <v>3144</v>
      </c>
      <c r="G2484" s="2" t="s">
        <v>3149</v>
      </c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385</v>
      </c>
      <c r="N2484" s="2" t="s">
        <v>30</v>
      </c>
      <c r="O2484" s="2" t="s">
        <v>1689</v>
      </c>
      <c r="P2484" s="2" t="s">
        <v>1334</v>
      </c>
      <c r="Q2484" s="2"/>
      <c r="R2484" s="2"/>
      <c r="S2484" s="2"/>
      <c r="T2484" s="2"/>
      <c r="U2484" s="4">
        <v>150000</v>
      </c>
      <c r="V2484" s="4">
        <f t="shared" si="105"/>
        <v>168000.00000000003</v>
      </c>
      <c r="W2484" s="2" t="s">
        <v>34</v>
      </c>
      <c r="X2484" s="2">
        <v>2013</v>
      </c>
      <c r="Y2484" s="2"/>
    </row>
    <row r="2485" spans="2:25" ht="63.75" x14ac:dyDescent="0.2">
      <c r="B2485" s="2" t="s">
        <v>3151</v>
      </c>
      <c r="C2485" s="2" t="s">
        <v>23</v>
      </c>
      <c r="D2485" s="2" t="s">
        <v>4139</v>
      </c>
      <c r="E2485" s="2" t="s">
        <v>3143</v>
      </c>
      <c r="F2485" s="2" t="s">
        <v>3144</v>
      </c>
      <c r="G2485" s="2" t="s">
        <v>3149</v>
      </c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155</v>
      </c>
      <c r="N2485" s="2" t="s">
        <v>30</v>
      </c>
      <c r="O2485" s="2" t="s">
        <v>1689</v>
      </c>
      <c r="P2485" s="2" t="s">
        <v>1334</v>
      </c>
      <c r="Q2485" s="2"/>
      <c r="R2485" s="2"/>
      <c r="S2485" s="2"/>
      <c r="T2485" s="2"/>
      <c r="U2485" s="4">
        <v>450000</v>
      </c>
      <c r="V2485" s="4">
        <f t="shared" si="105"/>
        <v>504000.00000000006</v>
      </c>
      <c r="W2485" s="2" t="s">
        <v>34</v>
      </c>
      <c r="X2485" s="2">
        <v>2013</v>
      </c>
      <c r="Y2485" s="2"/>
    </row>
    <row r="2486" spans="2:25" ht="63.75" x14ac:dyDescent="0.2">
      <c r="B2486" s="2" t="s">
        <v>3152</v>
      </c>
      <c r="C2486" s="2" t="s">
        <v>23</v>
      </c>
      <c r="D2486" s="2" t="s">
        <v>4139</v>
      </c>
      <c r="E2486" s="2" t="s">
        <v>3143</v>
      </c>
      <c r="F2486" s="2" t="s">
        <v>3144</v>
      </c>
      <c r="G2486" s="2" t="s">
        <v>3149</v>
      </c>
      <c r="H2486" s="2" t="s">
        <v>1344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3962</v>
      </c>
      <c r="N2486" s="2" t="s">
        <v>30</v>
      </c>
      <c r="O2486" s="2" t="s">
        <v>1689</v>
      </c>
      <c r="P2486" s="2" t="s">
        <v>1334</v>
      </c>
      <c r="Q2486" s="2"/>
      <c r="R2486" s="2"/>
      <c r="S2486" s="2"/>
      <c r="T2486" s="2"/>
      <c r="U2486" s="4">
        <v>750000</v>
      </c>
      <c r="V2486" s="4">
        <f t="shared" si="105"/>
        <v>840000.00000000012</v>
      </c>
      <c r="W2486" s="2" t="s">
        <v>34</v>
      </c>
      <c r="X2486" s="2">
        <v>2013</v>
      </c>
      <c r="Y2486" s="2"/>
    </row>
    <row r="2487" spans="2:25" ht="63.75" x14ac:dyDescent="0.2">
      <c r="B2487" s="2" t="s">
        <v>3153</v>
      </c>
      <c r="C2487" s="2" t="s">
        <v>23</v>
      </c>
      <c r="D2487" s="2" t="s">
        <v>4140</v>
      </c>
      <c r="E2487" s="2" t="s">
        <v>3154</v>
      </c>
      <c r="F2487" s="2" t="s">
        <v>3155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29</v>
      </c>
      <c r="N2487" s="2" t="s">
        <v>30</v>
      </c>
      <c r="O2487" s="2" t="s">
        <v>1689</v>
      </c>
      <c r="P2487" s="2" t="s">
        <v>1334</v>
      </c>
      <c r="Q2487" s="2"/>
      <c r="R2487" s="2"/>
      <c r="S2487" s="2"/>
      <c r="T2487" s="2"/>
      <c r="U2487" s="4">
        <v>566400</v>
      </c>
      <c r="V2487" s="4">
        <f t="shared" si="105"/>
        <v>634368.00000000012</v>
      </c>
      <c r="W2487" s="2" t="s">
        <v>34</v>
      </c>
      <c r="X2487" s="2">
        <v>2013</v>
      </c>
      <c r="Y2487" s="2"/>
    </row>
    <row r="2488" spans="2:25" ht="63.75" x14ac:dyDescent="0.2">
      <c r="B2488" s="2" t="s">
        <v>3156</v>
      </c>
      <c r="C2488" s="2" t="s">
        <v>23</v>
      </c>
      <c r="D2488" s="2" t="s">
        <v>4140</v>
      </c>
      <c r="E2488" s="2" t="s">
        <v>3157</v>
      </c>
      <c r="F2488" s="2" t="s">
        <v>3157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29</v>
      </c>
      <c r="N2488" s="2" t="s">
        <v>30</v>
      </c>
      <c r="O2488" s="2" t="s">
        <v>1689</v>
      </c>
      <c r="P2488" s="2" t="s">
        <v>1334</v>
      </c>
      <c r="Q2488" s="2"/>
      <c r="R2488" s="2"/>
      <c r="S2488" s="2"/>
      <c r="T2488" s="2"/>
      <c r="U2488" s="4">
        <v>246000</v>
      </c>
      <c r="V2488" s="4">
        <f t="shared" si="105"/>
        <v>275520</v>
      </c>
      <c r="W2488" s="2" t="s">
        <v>34</v>
      </c>
      <c r="X2488" s="2">
        <v>2013</v>
      </c>
      <c r="Y2488" s="2"/>
    </row>
    <row r="2489" spans="2:25" ht="102" x14ac:dyDescent="0.2">
      <c r="B2489" s="2" t="s">
        <v>3158</v>
      </c>
      <c r="C2489" s="2" t="s">
        <v>23</v>
      </c>
      <c r="D2489" s="2" t="s">
        <v>4141</v>
      </c>
      <c r="E2489" s="2" t="s">
        <v>3159</v>
      </c>
      <c r="F2489" s="2" t="s">
        <v>3160</v>
      </c>
      <c r="G2489" s="2" t="s">
        <v>3160</v>
      </c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3160</v>
      </c>
      <c r="N2489" s="2" t="s">
        <v>30</v>
      </c>
      <c r="O2489" s="2" t="s">
        <v>1268</v>
      </c>
      <c r="P2489" s="2" t="s">
        <v>1334</v>
      </c>
      <c r="Q2489" s="2"/>
      <c r="R2489" s="2"/>
      <c r="S2489" s="2"/>
      <c r="T2489" s="2"/>
      <c r="U2489" s="4">
        <v>2400000</v>
      </c>
      <c r="V2489" s="4">
        <f t="shared" si="105"/>
        <v>2688000.0000000005</v>
      </c>
      <c r="W2489" s="2" t="s">
        <v>34</v>
      </c>
      <c r="X2489" s="2">
        <v>2013</v>
      </c>
      <c r="Y2489" s="2"/>
    </row>
    <row r="2490" spans="2:25" ht="63.75" x14ac:dyDescent="0.2">
      <c r="B2490" s="2" t="s">
        <v>3161</v>
      </c>
      <c r="C2490" s="2" t="s">
        <v>23</v>
      </c>
      <c r="D2490" s="2" t="s">
        <v>4141</v>
      </c>
      <c r="E2490" s="2" t="s">
        <v>3162</v>
      </c>
      <c r="F2490" s="2" t="s">
        <v>550</v>
      </c>
      <c r="G2490" s="2" t="s">
        <v>550</v>
      </c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550</v>
      </c>
      <c r="N2490" s="2" t="s">
        <v>30</v>
      </c>
      <c r="O2490" s="2" t="s">
        <v>1268</v>
      </c>
      <c r="P2490" s="2" t="s">
        <v>1334</v>
      </c>
      <c r="Q2490" s="2"/>
      <c r="R2490" s="2"/>
      <c r="S2490" s="2"/>
      <c r="T2490" s="2"/>
      <c r="U2490" s="4">
        <v>2880000</v>
      </c>
      <c r="V2490" s="4">
        <f t="shared" si="105"/>
        <v>3225600.0000000005</v>
      </c>
      <c r="W2490" s="2" t="s">
        <v>34</v>
      </c>
      <c r="X2490" s="2">
        <v>2013</v>
      </c>
      <c r="Y2490" s="2"/>
    </row>
    <row r="2491" spans="2:25" ht="153" x14ac:dyDescent="0.2">
      <c r="B2491" s="2" t="s">
        <v>3163</v>
      </c>
      <c r="C2491" s="2" t="s">
        <v>23</v>
      </c>
      <c r="D2491" s="2" t="s">
        <v>4141</v>
      </c>
      <c r="E2491" s="2" t="s">
        <v>3162</v>
      </c>
      <c r="F2491" s="2" t="s">
        <v>3164</v>
      </c>
      <c r="G2491" s="2" t="s">
        <v>3164</v>
      </c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3164</v>
      </c>
      <c r="N2491" s="2" t="s">
        <v>30</v>
      </c>
      <c r="O2491" s="2" t="s">
        <v>1268</v>
      </c>
      <c r="P2491" s="2" t="s">
        <v>1334</v>
      </c>
      <c r="Q2491" s="2"/>
      <c r="R2491" s="2"/>
      <c r="S2491" s="2"/>
      <c r="T2491" s="2"/>
      <c r="U2491" s="4">
        <v>2160000</v>
      </c>
      <c r="V2491" s="4">
        <f t="shared" si="105"/>
        <v>2419200</v>
      </c>
      <c r="W2491" s="2" t="s">
        <v>34</v>
      </c>
      <c r="X2491" s="2">
        <v>2013</v>
      </c>
      <c r="Y2491" s="2"/>
    </row>
    <row r="2492" spans="2:25" ht="114.75" x14ac:dyDescent="0.2">
      <c r="B2492" s="2" t="s">
        <v>3165</v>
      </c>
      <c r="C2492" s="2" t="s">
        <v>23</v>
      </c>
      <c r="D2492" s="2" t="s">
        <v>4141</v>
      </c>
      <c r="E2492" s="2" t="s">
        <v>3162</v>
      </c>
      <c r="F2492" s="2" t="s">
        <v>3166</v>
      </c>
      <c r="G2492" s="2" t="s">
        <v>3166</v>
      </c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3166</v>
      </c>
      <c r="N2492" s="2" t="s">
        <v>30</v>
      </c>
      <c r="O2492" s="2" t="s">
        <v>1268</v>
      </c>
      <c r="P2492" s="2" t="s">
        <v>1334</v>
      </c>
      <c r="Q2492" s="2"/>
      <c r="R2492" s="2"/>
      <c r="S2492" s="2"/>
      <c r="T2492" s="2"/>
      <c r="U2492" s="4">
        <v>3600000</v>
      </c>
      <c r="V2492" s="4">
        <f t="shared" si="105"/>
        <v>4032000.0000000005</v>
      </c>
      <c r="W2492" s="2" t="s">
        <v>34</v>
      </c>
      <c r="X2492" s="2">
        <v>2013</v>
      </c>
      <c r="Y2492" s="2"/>
    </row>
    <row r="2493" spans="2:25" ht="140.25" x14ac:dyDescent="0.2">
      <c r="B2493" s="2" t="s">
        <v>3167</v>
      </c>
      <c r="C2493" s="2" t="s">
        <v>23</v>
      </c>
      <c r="D2493" s="2" t="s">
        <v>4141</v>
      </c>
      <c r="E2493" s="2" t="s">
        <v>3162</v>
      </c>
      <c r="F2493" s="2" t="s">
        <v>3168</v>
      </c>
      <c r="G2493" s="2" t="s">
        <v>3168</v>
      </c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3168</v>
      </c>
      <c r="N2493" s="2" t="s">
        <v>30</v>
      </c>
      <c r="O2493" s="2" t="s">
        <v>1268</v>
      </c>
      <c r="P2493" s="2" t="s">
        <v>1334</v>
      </c>
      <c r="Q2493" s="2"/>
      <c r="R2493" s="2"/>
      <c r="S2493" s="2"/>
      <c r="T2493" s="2"/>
      <c r="U2493" s="4">
        <v>10200000</v>
      </c>
      <c r="V2493" s="4">
        <f t="shared" si="105"/>
        <v>11424000.000000002</v>
      </c>
      <c r="W2493" s="2" t="s">
        <v>34</v>
      </c>
      <c r="X2493" s="2">
        <v>2013</v>
      </c>
      <c r="Y2493" s="2"/>
    </row>
    <row r="2494" spans="2:25" ht="102" x14ac:dyDescent="0.2">
      <c r="B2494" s="2" t="s">
        <v>3169</v>
      </c>
      <c r="C2494" s="2" t="s">
        <v>23</v>
      </c>
      <c r="D2494" s="2" t="s">
        <v>4141</v>
      </c>
      <c r="E2494" s="2" t="s">
        <v>3162</v>
      </c>
      <c r="F2494" s="2" t="s">
        <v>3170</v>
      </c>
      <c r="G2494" s="2" t="s">
        <v>3170</v>
      </c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3170</v>
      </c>
      <c r="N2494" s="2" t="s">
        <v>30</v>
      </c>
      <c r="O2494" s="2" t="s">
        <v>1268</v>
      </c>
      <c r="P2494" s="2" t="s">
        <v>1334</v>
      </c>
      <c r="Q2494" s="2"/>
      <c r="R2494" s="2"/>
      <c r="S2494" s="2"/>
      <c r="T2494" s="2"/>
      <c r="U2494" s="4">
        <v>2880000</v>
      </c>
      <c r="V2494" s="4">
        <f t="shared" si="105"/>
        <v>3225600.0000000005</v>
      </c>
      <c r="W2494" s="2" t="s">
        <v>34</v>
      </c>
      <c r="X2494" s="2">
        <v>2013</v>
      </c>
      <c r="Y2494" s="2"/>
    </row>
    <row r="2495" spans="2:25" ht="89.25" x14ac:dyDescent="0.2">
      <c r="B2495" s="2" t="s">
        <v>3171</v>
      </c>
      <c r="C2495" s="2" t="s">
        <v>23</v>
      </c>
      <c r="D2495" s="2" t="s">
        <v>4141</v>
      </c>
      <c r="E2495" s="2" t="s">
        <v>3162</v>
      </c>
      <c r="F2495" s="2" t="s">
        <v>3172</v>
      </c>
      <c r="G2495" s="2" t="s">
        <v>3173</v>
      </c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29</v>
      </c>
      <c r="N2495" s="2" t="s">
        <v>30</v>
      </c>
      <c r="O2495" s="2" t="s">
        <v>1268</v>
      </c>
      <c r="P2495" s="2" t="s">
        <v>1334</v>
      </c>
      <c r="Q2495" s="2"/>
      <c r="R2495" s="2"/>
      <c r="S2495" s="2"/>
      <c r="T2495" s="2"/>
      <c r="U2495" s="4">
        <v>8000004</v>
      </c>
      <c r="V2495" s="4">
        <f t="shared" si="105"/>
        <v>8960004.4800000004</v>
      </c>
      <c r="W2495" s="2" t="s">
        <v>34</v>
      </c>
      <c r="X2495" s="2">
        <v>2013</v>
      </c>
      <c r="Y2495" s="2"/>
    </row>
    <row r="2496" spans="2:25" ht="63.75" x14ac:dyDescent="0.2">
      <c r="B2496" s="2" t="s">
        <v>3174</v>
      </c>
      <c r="C2496" s="2" t="s">
        <v>23</v>
      </c>
      <c r="D2496" s="2" t="s">
        <v>3175</v>
      </c>
      <c r="E2496" s="2" t="s">
        <v>3176</v>
      </c>
      <c r="F2496" s="2" t="s">
        <v>3177</v>
      </c>
      <c r="G2496" s="2"/>
      <c r="H2496" s="2" t="s">
        <v>1344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29</v>
      </c>
      <c r="N2496" s="2" t="s">
        <v>30</v>
      </c>
      <c r="O2496" s="2" t="s">
        <v>3178</v>
      </c>
      <c r="P2496" s="2" t="s">
        <v>1334</v>
      </c>
      <c r="Q2496" s="2"/>
      <c r="R2496" s="2"/>
      <c r="S2496" s="2"/>
      <c r="T2496" s="2"/>
      <c r="U2496" s="4">
        <v>5160000</v>
      </c>
      <c r="V2496" s="4">
        <f t="shared" si="105"/>
        <v>5779200.0000000009</v>
      </c>
      <c r="W2496" s="2" t="s">
        <v>34</v>
      </c>
      <c r="X2496" s="2">
        <v>2013</v>
      </c>
      <c r="Y2496" s="2"/>
    </row>
    <row r="2497" spans="2:34" ht="409.5" x14ac:dyDescent="0.2">
      <c r="B2497" s="2" t="s">
        <v>3179</v>
      </c>
      <c r="C2497" s="2" t="s">
        <v>23</v>
      </c>
      <c r="D2497" s="2" t="s">
        <v>4138</v>
      </c>
      <c r="E2497" s="2" t="s">
        <v>3180</v>
      </c>
      <c r="F2497" s="2" t="s">
        <v>3181</v>
      </c>
      <c r="G2497" s="2"/>
      <c r="H2497" s="2" t="s">
        <v>959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29</v>
      </c>
      <c r="N2497" s="2" t="s">
        <v>30</v>
      </c>
      <c r="O2497" s="2" t="s">
        <v>3182</v>
      </c>
      <c r="P2497" s="2" t="s">
        <v>1334</v>
      </c>
      <c r="Q2497" s="2"/>
      <c r="R2497" s="2"/>
      <c r="S2497" s="2"/>
      <c r="T2497" s="2"/>
      <c r="U2497" s="4">
        <v>5253162.2</v>
      </c>
      <c r="V2497" s="4">
        <f t="shared" si="105"/>
        <v>5883541.6640000008</v>
      </c>
      <c r="W2497" s="2" t="s">
        <v>34</v>
      </c>
      <c r="X2497" s="2">
        <v>2013</v>
      </c>
      <c r="Y2497" s="2"/>
    </row>
    <row r="2498" spans="2:34" s="63" customFormat="1" ht="63.75" x14ac:dyDescent="0.2">
      <c r="B2498" s="64" t="s">
        <v>3183</v>
      </c>
      <c r="C2498" s="64" t="s">
        <v>23</v>
      </c>
      <c r="D2498" s="64" t="s">
        <v>4150</v>
      </c>
      <c r="E2498" s="64" t="s">
        <v>3184</v>
      </c>
      <c r="F2498" s="64" t="s">
        <v>3185</v>
      </c>
      <c r="G2498" s="64"/>
      <c r="H2498" s="64" t="s">
        <v>959</v>
      </c>
      <c r="I2498" s="65">
        <v>0.1</v>
      </c>
      <c r="J2498" s="64" t="s">
        <v>27</v>
      </c>
      <c r="K2498" s="64" t="s">
        <v>28</v>
      </c>
      <c r="L2498" s="64" t="s">
        <v>1771</v>
      </c>
      <c r="M2498" s="64" t="s">
        <v>451</v>
      </c>
      <c r="N2498" s="64" t="s">
        <v>30</v>
      </c>
      <c r="O2498" s="64" t="s">
        <v>3178</v>
      </c>
      <c r="P2498" s="64" t="s">
        <v>32</v>
      </c>
      <c r="Q2498" s="64"/>
      <c r="R2498" s="64"/>
      <c r="S2498" s="64"/>
      <c r="T2498" s="64"/>
      <c r="U2498" s="66">
        <v>0</v>
      </c>
      <c r="V2498" s="66">
        <f t="shared" si="105"/>
        <v>0</v>
      </c>
      <c r="W2498" s="64" t="s">
        <v>34</v>
      </c>
      <c r="X2498" s="64">
        <v>2013</v>
      </c>
      <c r="Y2498" s="64"/>
      <c r="Z2498" s="170"/>
      <c r="AA2498" s="170"/>
      <c r="AB2498" s="170"/>
      <c r="AC2498" s="170"/>
      <c r="AD2498" s="170"/>
      <c r="AE2498" s="170"/>
      <c r="AF2498" s="170"/>
      <c r="AG2498" s="170"/>
      <c r="AH2498" s="170"/>
    </row>
    <row r="2499" spans="2:34" ht="63.75" x14ac:dyDescent="0.2">
      <c r="B2499" s="2" t="s">
        <v>4754</v>
      </c>
      <c r="C2499" s="2" t="s">
        <v>23</v>
      </c>
      <c r="D2499" s="2" t="s">
        <v>4150</v>
      </c>
      <c r="E2499" s="2" t="s">
        <v>3184</v>
      </c>
      <c r="F2499" s="2" t="s">
        <v>3185</v>
      </c>
      <c r="G2499" s="2"/>
      <c r="H2499" s="2" t="s">
        <v>959</v>
      </c>
      <c r="I2499" s="25">
        <v>0.1</v>
      </c>
      <c r="J2499" s="2">
        <v>710000000</v>
      </c>
      <c r="K2499" s="2" t="s">
        <v>28</v>
      </c>
      <c r="L2499" s="2" t="s">
        <v>1734</v>
      </c>
      <c r="M2499" s="2" t="s">
        <v>451</v>
      </c>
      <c r="N2499" s="2" t="s">
        <v>30</v>
      </c>
      <c r="O2499" s="2" t="s">
        <v>3178</v>
      </c>
      <c r="P2499" s="2" t="s">
        <v>32</v>
      </c>
      <c r="Q2499" s="2"/>
      <c r="R2499" s="2"/>
      <c r="S2499" s="2"/>
      <c r="T2499" s="2"/>
      <c r="U2499" s="4">
        <v>36000</v>
      </c>
      <c r="V2499" s="4">
        <f>U2499*1.12</f>
        <v>40320.000000000007</v>
      </c>
      <c r="W2499" s="2" t="s">
        <v>34</v>
      </c>
      <c r="X2499" s="2">
        <v>2013</v>
      </c>
      <c r="Y2499" s="2" t="s">
        <v>4755</v>
      </c>
    </row>
    <row r="2500" spans="2:34" s="63" customFormat="1" ht="63.75" x14ac:dyDescent="0.2">
      <c r="B2500" s="64" t="s">
        <v>3186</v>
      </c>
      <c r="C2500" s="64" t="s">
        <v>23</v>
      </c>
      <c r="D2500" s="64" t="s">
        <v>4150</v>
      </c>
      <c r="E2500" s="64" t="s">
        <v>3184</v>
      </c>
      <c r="F2500" s="64" t="s">
        <v>3185</v>
      </c>
      <c r="G2500" s="64"/>
      <c r="H2500" s="64" t="s">
        <v>959</v>
      </c>
      <c r="I2500" s="65">
        <v>0.1</v>
      </c>
      <c r="J2500" s="64" t="s">
        <v>27</v>
      </c>
      <c r="K2500" s="64" t="s">
        <v>28</v>
      </c>
      <c r="L2500" s="64" t="s">
        <v>1771</v>
      </c>
      <c r="M2500" s="64" t="s">
        <v>155</v>
      </c>
      <c r="N2500" s="64" t="s">
        <v>30</v>
      </c>
      <c r="O2500" s="64" t="s">
        <v>3178</v>
      </c>
      <c r="P2500" s="64" t="s">
        <v>32</v>
      </c>
      <c r="Q2500" s="64"/>
      <c r="R2500" s="64"/>
      <c r="S2500" s="64"/>
      <c r="T2500" s="64"/>
      <c r="U2500" s="66">
        <v>0</v>
      </c>
      <c r="V2500" s="66">
        <f t="shared" si="105"/>
        <v>0</v>
      </c>
      <c r="W2500" s="64" t="s">
        <v>34</v>
      </c>
      <c r="X2500" s="64">
        <v>2013</v>
      </c>
      <c r="Y2500" s="64"/>
      <c r="Z2500" s="170"/>
      <c r="AA2500" s="170"/>
      <c r="AB2500" s="170"/>
      <c r="AC2500" s="170"/>
      <c r="AD2500" s="170"/>
      <c r="AE2500" s="170"/>
      <c r="AF2500" s="170"/>
      <c r="AG2500" s="170"/>
      <c r="AH2500" s="170"/>
    </row>
    <row r="2501" spans="2:34" ht="63.75" x14ac:dyDescent="0.2">
      <c r="B2501" s="2" t="s">
        <v>4756</v>
      </c>
      <c r="C2501" s="2" t="s">
        <v>23</v>
      </c>
      <c r="D2501" s="2" t="s">
        <v>4150</v>
      </c>
      <c r="E2501" s="2" t="s">
        <v>3184</v>
      </c>
      <c r="F2501" s="2" t="s">
        <v>3185</v>
      </c>
      <c r="G2501" s="2"/>
      <c r="H2501" s="2" t="s">
        <v>959</v>
      </c>
      <c r="I2501" s="25">
        <v>0.1</v>
      </c>
      <c r="J2501" s="2">
        <v>710000000</v>
      </c>
      <c r="K2501" s="2" t="s">
        <v>28</v>
      </c>
      <c r="L2501" s="2" t="s">
        <v>1734</v>
      </c>
      <c r="M2501" s="2" t="s">
        <v>155</v>
      </c>
      <c r="N2501" s="2" t="s">
        <v>30</v>
      </c>
      <c r="O2501" s="2" t="s">
        <v>3178</v>
      </c>
      <c r="P2501" s="2" t="s">
        <v>32</v>
      </c>
      <c r="Q2501" s="2"/>
      <c r="R2501" s="2"/>
      <c r="S2501" s="2"/>
      <c r="T2501" s="2"/>
      <c r="U2501" s="4">
        <v>360000</v>
      </c>
      <c r="V2501" s="4">
        <f>U2501*1.12</f>
        <v>403200.00000000006</v>
      </c>
      <c r="W2501" s="2" t="s">
        <v>34</v>
      </c>
      <c r="X2501" s="2">
        <v>2013</v>
      </c>
      <c r="Y2501" s="2" t="s">
        <v>4755</v>
      </c>
    </row>
    <row r="2502" spans="2:34" s="63" customFormat="1" ht="63.75" x14ac:dyDescent="0.2">
      <c r="B2502" s="64" t="s">
        <v>3187</v>
      </c>
      <c r="C2502" s="64" t="s">
        <v>23</v>
      </c>
      <c r="D2502" s="64" t="s">
        <v>4150</v>
      </c>
      <c r="E2502" s="64" t="s">
        <v>3184</v>
      </c>
      <c r="F2502" s="64" t="s">
        <v>3185</v>
      </c>
      <c r="G2502" s="64"/>
      <c r="H2502" s="64" t="s">
        <v>959</v>
      </c>
      <c r="I2502" s="65">
        <v>0.1</v>
      </c>
      <c r="J2502" s="64" t="s">
        <v>27</v>
      </c>
      <c r="K2502" s="64" t="s">
        <v>28</v>
      </c>
      <c r="L2502" s="64" t="s">
        <v>1771</v>
      </c>
      <c r="M2502" s="64" t="s">
        <v>254</v>
      </c>
      <c r="N2502" s="64" t="s">
        <v>30</v>
      </c>
      <c r="O2502" s="64" t="s">
        <v>3178</v>
      </c>
      <c r="P2502" s="64" t="s">
        <v>32</v>
      </c>
      <c r="Q2502" s="64"/>
      <c r="R2502" s="64"/>
      <c r="S2502" s="64"/>
      <c r="T2502" s="64"/>
      <c r="U2502" s="66">
        <v>0</v>
      </c>
      <c r="V2502" s="66">
        <f t="shared" si="105"/>
        <v>0</v>
      </c>
      <c r="W2502" s="64" t="s">
        <v>34</v>
      </c>
      <c r="X2502" s="64">
        <v>2013</v>
      </c>
      <c r="Y2502" s="64"/>
      <c r="Z2502" s="170"/>
      <c r="AA2502" s="170"/>
      <c r="AB2502" s="170"/>
      <c r="AC2502" s="170"/>
      <c r="AD2502" s="170"/>
      <c r="AE2502" s="170"/>
      <c r="AF2502" s="170"/>
      <c r="AG2502" s="170"/>
      <c r="AH2502" s="170"/>
    </row>
    <row r="2503" spans="2:34" ht="63.75" x14ac:dyDescent="0.2">
      <c r="B2503" s="2" t="s">
        <v>4757</v>
      </c>
      <c r="C2503" s="2" t="s">
        <v>23</v>
      </c>
      <c r="D2503" s="2" t="s">
        <v>4150</v>
      </c>
      <c r="E2503" s="2" t="s">
        <v>3184</v>
      </c>
      <c r="F2503" s="2" t="s">
        <v>3185</v>
      </c>
      <c r="G2503" s="2"/>
      <c r="H2503" s="2" t="s">
        <v>959</v>
      </c>
      <c r="I2503" s="25">
        <v>0.1</v>
      </c>
      <c r="J2503" s="2">
        <v>710000000</v>
      </c>
      <c r="K2503" s="2" t="s">
        <v>28</v>
      </c>
      <c r="L2503" s="2" t="s">
        <v>1734</v>
      </c>
      <c r="M2503" s="2" t="s">
        <v>254</v>
      </c>
      <c r="N2503" s="2" t="s">
        <v>30</v>
      </c>
      <c r="O2503" s="2" t="s">
        <v>3178</v>
      </c>
      <c r="P2503" s="2" t="s">
        <v>32</v>
      </c>
      <c r="Q2503" s="2"/>
      <c r="R2503" s="2"/>
      <c r="S2503" s="2"/>
      <c r="T2503" s="2"/>
      <c r="U2503" s="4">
        <v>126000</v>
      </c>
      <c r="V2503" s="4">
        <f>U2503*1.12</f>
        <v>141120</v>
      </c>
      <c r="W2503" s="2" t="s">
        <v>34</v>
      </c>
      <c r="X2503" s="2">
        <v>2013</v>
      </c>
      <c r="Y2503" s="2" t="s">
        <v>4755</v>
      </c>
    </row>
    <row r="2504" spans="2:34" s="63" customFormat="1" ht="63.75" x14ac:dyDescent="0.2">
      <c r="B2504" s="64" t="s">
        <v>3188</v>
      </c>
      <c r="C2504" s="64" t="s">
        <v>23</v>
      </c>
      <c r="D2504" s="64" t="s">
        <v>4150</v>
      </c>
      <c r="E2504" s="64" t="s">
        <v>3184</v>
      </c>
      <c r="F2504" s="64" t="s">
        <v>3185</v>
      </c>
      <c r="G2504" s="64"/>
      <c r="H2504" s="64" t="s">
        <v>959</v>
      </c>
      <c r="I2504" s="65">
        <v>0.1</v>
      </c>
      <c r="J2504" s="64" t="s">
        <v>27</v>
      </c>
      <c r="K2504" s="64" t="s">
        <v>28</v>
      </c>
      <c r="L2504" s="64" t="s">
        <v>1771</v>
      </c>
      <c r="M2504" s="64" t="s">
        <v>221</v>
      </c>
      <c r="N2504" s="64" t="s">
        <v>30</v>
      </c>
      <c r="O2504" s="64" t="s">
        <v>3178</v>
      </c>
      <c r="P2504" s="64" t="s">
        <v>32</v>
      </c>
      <c r="Q2504" s="64"/>
      <c r="R2504" s="64"/>
      <c r="S2504" s="64"/>
      <c r="T2504" s="64"/>
      <c r="U2504" s="66">
        <v>0</v>
      </c>
      <c r="V2504" s="66">
        <f t="shared" si="105"/>
        <v>0</v>
      </c>
      <c r="W2504" s="64" t="s">
        <v>34</v>
      </c>
      <c r="X2504" s="64">
        <v>2013</v>
      </c>
      <c r="Y2504" s="64"/>
      <c r="Z2504" s="170"/>
      <c r="AA2504" s="170"/>
      <c r="AB2504" s="170"/>
      <c r="AC2504" s="170"/>
      <c r="AD2504" s="170"/>
      <c r="AE2504" s="170"/>
      <c r="AF2504" s="170"/>
      <c r="AG2504" s="170"/>
      <c r="AH2504" s="170"/>
    </row>
    <row r="2505" spans="2:34" ht="63.75" x14ac:dyDescent="0.2">
      <c r="B2505" s="2" t="s">
        <v>4758</v>
      </c>
      <c r="C2505" s="2" t="s">
        <v>23</v>
      </c>
      <c r="D2505" s="2" t="s">
        <v>4150</v>
      </c>
      <c r="E2505" s="2" t="s">
        <v>3184</v>
      </c>
      <c r="F2505" s="2" t="s">
        <v>3185</v>
      </c>
      <c r="G2505" s="2"/>
      <c r="H2505" s="2" t="s">
        <v>959</v>
      </c>
      <c r="I2505" s="25">
        <v>0.1</v>
      </c>
      <c r="J2505" s="2">
        <v>710000000</v>
      </c>
      <c r="K2505" s="2" t="s">
        <v>28</v>
      </c>
      <c r="L2505" s="2" t="s">
        <v>1734</v>
      </c>
      <c r="M2505" s="2" t="s">
        <v>221</v>
      </c>
      <c r="N2505" s="2" t="s">
        <v>30</v>
      </c>
      <c r="O2505" s="2" t="s">
        <v>3178</v>
      </c>
      <c r="P2505" s="2" t="s">
        <v>32</v>
      </c>
      <c r="Q2505" s="2"/>
      <c r="R2505" s="2"/>
      <c r="S2505" s="2"/>
      <c r="T2505" s="2"/>
      <c r="U2505" s="4">
        <v>144000</v>
      </c>
      <c r="V2505" s="4">
        <f>U2505*1.12</f>
        <v>161280.00000000003</v>
      </c>
      <c r="W2505" s="2" t="s">
        <v>34</v>
      </c>
      <c r="X2505" s="2">
        <v>2013</v>
      </c>
      <c r="Y2505" s="2" t="s">
        <v>4755</v>
      </c>
    </row>
    <row r="2506" spans="2:34" s="63" customFormat="1" ht="63.75" x14ac:dyDescent="0.2">
      <c r="B2506" s="64" t="s">
        <v>3189</v>
      </c>
      <c r="C2506" s="64" t="s">
        <v>23</v>
      </c>
      <c r="D2506" s="64" t="s">
        <v>4150</v>
      </c>
      <c r="E2506" s="64" t="s">
        <v>3184</v>
      </c>
      <c r="F2506" s="64" t="s">
        <v>3185</v>
      </c>
      <c r="G2506" s="64"/>
      <c r="H2506" s="64" t="s">
        <v>959</v>
      </c>
      <c r="I2506" s="65">
        <v>0.1</v>
      </c>
      <c r="J2506" s="64" t="s">
        <v>27</v>
      </c>
      <c r="K2506" s="64" t="s">
        <v>28</v>
      </c>
      <c r="L2506" s="64" t="s">
        <v>1771</v>
      </c>
      <c r="M2506" s="64" t="s">
        <v>550</v>
      </c>
      <c r="N2506" s="64" t="s">
        <v>30</v>
      </c>
      <c r="O2506" s="64" t="s">
        <v>3178</v>
      </c>
      <c r="P2506" s="64" t="s">
        <v>32</v>
      </c>
      <c r="Q2506" s="64"/>
      <c r="R2506" s="64"/>
      <c r="S2506" s="64"/>
      <c r="T2506" s="64"/>
      <c r="U2506" s="66">
        <v>0</v>
      </c>
      <c r="V2506" s="66">
        <f t="shared" si="105"/>
        <v>0</v>
      </c>
      <c r="W2506" s="64" t="s">
        <v>34</v>
      </c>
      <c r="X2506" s="64">
        <v>2013</v>
      </c>
      <c r="Y2506" s="64"/>
      <c r="Z2506" s="170"/>
      <c r="AA2506" s="170"/>
      <c r="AB2506" s="170"/>
      <c r="AC2506" s="170"/>
      <c r="AD2506" s="170"/>
      <c r="AE2506" s="170"/>
      <c r="AF2506" s="170"/>
      <c r="AG2506" s="170"/>
      <c r="AH2506" s="170"/>
    </row>
    <row r="2507" spans="2:34" ht="63.75" x14ac:dyDescent="0.2">
      <c r="B2507" s="2" t="s">
        <v>4759</v>
      </c>
      <c r="C2507" s="2" t="s">
        <v>23</v>
      </c>
      <c r="D2507" s="2" t="s">
        <v>4150</v>
      </c>
      <c r="E2507" s="2" t="s">
        <v>3184</v>
      </c>
      <c r="F2507" s="2" t="s">
        <v>3185</v>
      </c>
      <c r="G2507" s="2"/>
      <c r="H2507" s="2" t="s">
        <v>959</v>
      </c>
      <c r="I2507" s="25">
        <v>0.1</v>
      </c>
      <c r="J2507" s="2">
        <v>710000000</v>
      </c>
      <c r="K2507" s="2" t="s">
        <v>28</v>
      </c>
      <c r="L2507" s="2" t="s">
        <v>1734</v>
      </c>
      <c r="M2507" s="2" t="s">
        <v>550</v>
      </c>
      <c r="N2507" s="2" t="s">
        <v>30</v>
      </c>
      <c r="O2507" s="2" t="s">
        <v>3178</v>
      </c>
      <c r="P2507" s="2" t="s">
        <v>32</v>
      </c>
      <c r="Q2507" s="2"/>
      <c r="R2507" s="2"/>
      <c r="S2507" s="2"/>
      <c r="T2507" s="2"/>
      <c r="U2507" s="4">
        <v>210000</v>
      </c>
      <c r="V2507" s="4">
        <f>U2507*1.12</f>
        <v>235200.00000000003</v>
      </c>
      <c r="W2507" s="2" t="s">
        <v>34</v>
      </c>
      <c r="X2507" s="2">
        <v>2013</v>
      </c>
      <c r="Y2507" s="2" t="s">
        <v>4755</v>
      </c>
    </row>
    <row r="2508" spans="2:34" s="63" customFormat="1" ht="63.75" x14ac:dyDescent="0.2">
      <c r="B2508" s="64" t="s">
        <v>3190</v>
      </c>
      <c r="C2508" s="64" t="s">
        <v>23</v>
      </c>
      <c r="D2508" s="64" t="s">
        <v>4150</v>
      </c>
      <c r="E2508" s="64" t="s">
        <v>3184</v>
      </c>
      <c r="F2508" s="64" t="s">
        <v>3185</v>
      </c>
      <c r="G2508" s="64"/>
      <c r="H2508" s="64" t="s">
        <v>959</v>
      </c>
      <c r="I2508" s="65">
        <v>0.1</v>
      </c>
      <c r="J2508" s="64" t="s">
        <v>27</v>
      </c>
      <c r="K2508" s="64" t="s">
        <v>28</v>
      </c>
      <c r="L2508" s="64" t="s">
        <v>1771</v>
      </c>
      <c r="M2508" s="64" t="s">
        <v>3962</v>
      </c>
      <c r="N2508" s="64" t="s">
        <v>30</v>
      </c>
      <c r="O2508" s="64" t="s">
        <v>3178</v>
      </c>
      <c r="P2508" s="64" t="s">
        <v>32</v>
      </c>
      <c r="Q2508" s="64"/>
      <c r="R2508" s="64"/>
      <c r="S2508" s="64"/>
      <c r="T2508" s="64"/>
      <c r="U2508" s="66">
        <v>0</v>
      </c>
      <c r="V2508" s="66">
        <f t="shared" si="105"/>
        <v>0</v>
      </c>
      <c r="W2508" s="64" t="s">
        <v>34</v>
      </c>
      <c r="X2508" s="64">
        <v>2013</v>
      </c>
      <c r="Y2508" s="64"/>
      <c r="Z2508" s="170"/>
      <c r="AA2508" s="170"/>
      <c r="AB2508" s="170"/>
      <c r="AC2508" s="170"/>
      <c r="AD2508" s="170"/>
      <c r="AE2508" s="170"/>
      <c r="AF2508" s="170"/>
      <c r="AG2508" s="170"/>
      <c r="AH2508" s="170"/>
    </row>
    <row r="2509" spans="2:34" ht="63.75" x14ac:dyDescent="0.2">
      <c r="B2509" s="2" t="s">
        <v>4760</v>
      </c>
      <c r="C2509" s="2" t="s">
        <v>23</v>
      </c>
      <c r="D2509" s="2" t="s">
        <v>4150</v>
      </c>
      <c r="E2509" s="2" t="s">
        <v>3184</v>
      </c>
      <c r="F2509" s="2" t="s">
        <v>3185</v>
      </c>
      <c r="G2509" s="2"/>
      <c r="H2509" s="2" t="s">
        <v>959</v>
      </c>
      <c r="I2509" s="25">
        <v>0.1</v>
      </c>
      <c r="J2509" s="2">
        <v>710000000</v>
      </c>
      <c r="K2509" s="2" t="s">
        <v>28</v>
      </c>
      <c r="L2509" s="2" t="s">
        <v>1734</v>
      </c>
      <c r="M2509" s="2" t="s">
        <v>3962</v>
      </c>
      <c r="N2509" s="2" t="s">
        <v>30</v>
      </c>
      <c r="O2509" s="2" t="s">
        <v>3178</v>
      </c>
      <c r="P2509" s="2" t="s">
        <v>32</v>
      </c>
      <c r="Q2509" s="2"/>
      <c r="R2509" s="2"/>
      <c r="S2509" s="2"/>
      <c r="T2509" s="2"/>
      <c r="U2509" s="4">
        <v>186000</v>
      </c>
      <c r="V2509" s="4">
        <f>U2509*1.12</f>
        <v>208320.00000000003</v>
      </c>
      <c r="W2509" s="2" t="s">
        <v>34</v>
      </c>
      <c r="X2509" s="2">
        <v>2013</v>
      </c>
      <c r="Y2509" s="2" t="s">
        <v>4755</v>
      </c>
    </row>
    <row r="2510" spans="2:34" s="63" customFormat="1" ht="63.75" x14ac:dyDescent="0.2">
      <c r="B2510" s="64" t="s">
        <v>3191</v>
      </c>
      <c r="C2510" s="64" t="s">
        <v>23</v>
      </c>
      <c r="D2510" s="64" t="s">
        <v>4150</v>
      </c>
      <c r="E2510" s="64" t="s">
        <v>3184</v>
      </c>
      <c r="F2510" s="64" t="s">
        <v>3185</v>
      </c>
      <c r="G2510" s="64"/>
      <c r="H2510" s="64" t="s">
        <v>959</v>
      </c>
      <c r="I2510" s="65">
        <v>0.1</v>
      </c>
      <c r="J2510" s="64" t="s">
        <v>27</v>
      </c>
      <c r="K2510" s="64" t="s">
        <v>28</v>
      </c>
      <c r="L2510" s="64" t="s">
        <v>1771</v>
      </c>
      <c r="M2510" s="64" t="s">
        <v>484</v>
      </c>
      <c r="N2510" s="64" t="s">
        <v>30</v>
      </c>
      <c r="O2510" s="64" t="s">
        <v>3178</v>
      </c>
      <c r="P2510" s="64" t="s">
        <v>32</v>
      </c>
      <c r="Q2510" s="64"/>
      <c r="R2510" s="64"/>
      <c r="S2510" s="64"/>
      <c r="T2510" s="64"/>
      <c r="U2510" s="66">
        <v>0</v>
      </c>
      <c r="V2510" s="66">
        <f t="shared" si="105"/>
        <v>0</v>
      </c>
      <c r="W2510" s="64" t="s">
        <v>34</v>
      </c>
      <c r="X2510" s="64">
        <v>2013</v>
      </c>
      <c r="Y2510" s="64"/>
      <c r="Z2510" s="170"/>
      <c r="AA2510" s="170"/>
      <c r="AB2510" s="170"/>
      <c r="AC2510" s="170"/>
      <c r="AD2510" s="170"/>
      <c r="AE2510" s="170"/>
      <c r="AF2510" s="170"/>
      <c r="AG2510" s="170"/>
      <c r="AH2510" s="170"/>
    </row>
    <row r="2511" spans="2:34" ht="63.75" x14ac:dyDescent="0.2">
      <c r="B2511" s="2" t="s">
        <v>4761</v>
      </c>
      <c r="C2511" s="2" t="s">
        <v>23</v>
      </c>
      <c r="D2511" s="2" t="s">
        <v>4150</v>
      </c>
      <c r="E2511" s="2" t="s">
        <v>3184</v>
      </c>
      <c r="F2511" s="2" t="s">
        <v>3185</v>
      </c>
      <c r="G2511" s="2"/>
      <c r="H2511" s="2" t="s">
        <v>959</v>
      </c>
      <c r="I2511" s="25">
        <v>0.1</v>
      </c>
      <c r="J2511" s="2">
        <v>710000000</v>
      </c>
      <c r="K2511" s="2" t="s">
        <v>28</v>
      </c>
      <c r="L2511" s="2" t="s">
        <v>1734</v>
      </c>
      <c r="M2511" s="2" t="s">
        <v>484</v>
      </c>
      <c r="N2511" s="2" t="s">
        <v>30</v>
      </c>
      <c r="O2511" s="2" t="s">
        <v>3178</v>
      </c>
      <c r="P2511" s="2" t="s">
        <v>32</v>
      </c>
      <c r="Q2511" s="2"/>
      <c r="R2511" s="2"/>
      <c r="S2511" s="2"/>
      <c r="T2511" s="2"/>
      <c r="U2511" s="4">
        <v>210000</v>
      </c>
      <c r="V2511" s="4">
        <f>U2511*1.12</f>
        <v>235200.00000000003</v>
      </c>
      <c r="W2511" s="2" t="s">
        <v>34</v>
      </c>
      <c r="X2511" s="2">
        <v>2013</v>
      </c>
      <c r="Y2511" s="2" t="s">
        <v>4755</v>
      </c>
    </row>
    <row r="2512" spans="2:34" s="63" customFormat="1" ht="63.75" x14ac:dyDescent="0.2">
      <c r="B2512" s="64" t="s">
        <v>3192</v>
      </c>
      <c r="C2512" s="64" t="s">
        <v>23</v>
      </c>
      <c r="D2512" s="64" t="s">
        <v>4150</v>
      </c>
      <c r="E2512" s="64" t="s">
        <v>3184</v>
      </c>
      <c r="F2512" s="64" t="s">
        <v>3185</v>
      </c>
      <c r="G2512" s="64"/>
      <c r="H2512" s="64" t="s">
        <v>959</v>
      </c>
      <c r="I2512" s="65">
        <v>0.1</v>
      </c>
      <c r="J2512" s="64" t="s">
        <v>27</v>
      </c>
      <c r="K2512" s="64" t="s">
        <v>28</v>
      </c>
      <c r="L2512" s="64" t="s">
        <v>1771</v>
      </c>
      <c r="M2512" s="64" t="s">
        <v>319</v>
      </c>
      <c r="N2512" s="64" t="s">
        <v>30</v>
      </c>
      <c r="O2512" s="64" t="s">
        <v>3178</v>
      </c>
      <c r="P2512" s="64" t="s">
        <v>32</v>
      </c>
      <c r="Q2512" s="64"/>
      <c r="R2512" s="64"/>
      <c r="S2512" s="64"/>
      <c r="T2512" s="64"/>
      <c r="U2512" s="66">
        <v>0</v>
      </c>
      <c r="V2512" s="66">
        <f t="shared" si="105"/>
        <v>0</v>
      </c>
      <c r="W2512" s="64" t="s">
        <v>34</v>
      </c>
      <c r="X2512" s="64">
        <v>2013</v>
      </c>
      <c r="Y2512" s="64"/>
      <c r="Z2512" s="170"/>
      <c r="AA2512" s="170"/>
      <c r="AB2512" s="170"/>
      <c r="AC2512" s="170"/>
      <c r="AD2512" s="170"/>
      <c r="AE2512" s="170"/>
      <c r="AF2512" s="170"/>
      <c r="AG2512" s="170"/>
      <c r="AH2512" s="170"/>
    </row>
    <row r="2513" spans="2:34" ht="63.75" x14ac:dyDescent="0.2">
      <c r="B2513" s="2" t="s">
        <v>4762</v>
      </c>
      <c r="C2513" s="2" t="s">
        <v>23</v>
      </c>
      <c r="D2513" s="2" t="s">
        <v>4150</v>
      </c>
      <c r="E2513" s="2" t="s">
        <v>3184</v>
      </c>
      <c r="F2513" s="2" t="s">
        <v>3185</v>
      </c>
      <c r="G2513" s="2"/>
      <c r="H2513" s="2" t="s">
        <v>959</v>
      </c>
      <c r="I2513" s="25">
        <v>0.1</v>
      </c>
      <c r="J2513" s="2">
        <v>710000000</v>
      </c>
      <c r="K2513" s="2" t="s">
        <v>28</v>
      </c>
      <c r="L2513" s="2" t="s">
        <v>1734</v>
      </c>
      <c r="M2513" s="2" t="s">
        <v>319</v>
      </c>
      <c r="N2513" s="2" t="s">
        <v>30</v>
      </c>
      <c r="O2513" s="2" t="s">
        <v>3178</v>
      </c>
      <c r="P2513" s="2" t="s">
        <v>32</v>
      </c>
      <c r="Q2513" s="2"/>
      <c r="R2513" s="2"/>
      <c r="S2513" s="2"/>
      <c r="T2513" s="2"/>
      <c r="U2513" s="4">
        <v>72000</v>
      </c>
      <c r="V2513" s="4">
        <f>U2513*1.12</f>
        <v>80640.000000000015</v>
      </c>
      <c r="W2513" s="2" t="s">
        <v>34</v>
      </c>
      <c r="X2513" s="2">
        <v>2013</v>
      </c>
      <c r="Y2513" s="2" t="s">
        <v>4755</v>
      </c>
    </row>
    <row r="2514" spans="2:34" s="63" customFormat="1" ht="63.75" x14ac:dyDescent="0.2">
      <c r="B2514" s="64" t="s">
        <v>3193</v>
      </c>
      <c r="C2514" s="64" t="s">
        <v>23</v>
      </c>
      <c r="D2514" s="64" t="s">
        <v>4150</v>
      </c>
      <c r="E2514" s="64" t="s">
        <v>3184</v>
      </c>
      <c r="F2514" s="64" t="s">
        <v>3185</v>
      </c>
      <c r="G2514" s="64"/>
      <c r="H2514" s="64" t="s">
        <v>959</v>
      </c>
      <c r="I2514" s="65">
        <v>0.1</v>
      </c>
      <c r="J2514" s="64" t="s">
        <v>27</v>
      </c>
      <c r="K2514" s="64" t="s">
        <v>28</v>
      </c>
      <c r="L2514" s="64" t="s">
        <v>1771</v>
      </c>
      <c r="M2514" s="64" t="s">
        <v>385</v>
      </c>
      <c r="N2514" s="64" t="s">
        <v>30</v>
      </c>
      <c r="O2514" s="64" t="s">
        <v>3178</v>
      </c>
      <c r="P2514" s="64" t="s">
        <v>32</v>
      </c>
      <c r="Q2514" s="64"/>
      <c r="R2514" s="64"/>
      <c r="S2514" s="64"/>
      <c r="T2514" s="64"/>
      <c r="U2514" s="66">
        <v>0</v>
      </c>
      <c r="V2514" s="66">
        <f t="shared" si="105"/>
        <v>0</v>
      </c>
      <c r="W2514" s="64" t="s">
        <v>34</v>
      </c>
      <c r="X2514" s="64">
        <v>2013</v>
      </c>
      <c r="Y2514" s="64"/>
      <c r="Z2514" s="170"/>
      <c r="AA2514" s="170"/>
      <c r="AB2514" s="170"/>
      <c r="AC2514" s="170"/>
      <c r="AD2514" s="170"/>
      <c r="AE2514" s="170"/>
      <c r="AF2514" s="170"/>
      <c r="AG2514" s="170"/>
      <c r="AH2514" s="170"/>
    </row>
    <row r="2515" spans="2:34" ht="63.75" x14ac:dyDescent="0.2">
      <c r="B2515" s="2" t="s">
        <v>4763</v>
      </c>
      <c r="C2515" s="2" t="s">
        <v>23</v>
      </c>
      <c r="D2515" s="2" t="s">
        <v>4150</v>
      </c>
      <c r="E2515" s="2" t="s">
        <v>3184</v>
      </c>
      <c r="F2515" s="2" t="s">
        <v>3185</v>
      </c>
      <c r="G2515" s="2"/>
      <c r="H2515" s="2" t="s">
        <v>959</v>
      </c>
      <c r="I2515" s="25">
        <v>0.1</v>
      </c>
      <c r="J2515" s="2">
        <v>710000000</v>
      </c>
      <c r="K2515" s="2" t="s">
        <v>28</v>
      </c>
      <c r="L2515" s="2" t="s">
        <v>1734</v>
      </c>
      <c r="M2515" s="2" t="s">
        <v>385</v>
      </c>
      <c r="N2515" s="2" t="s">
        <v>30</v>
      </c>
      <c r="O2515" s="2" t="s">
        <v>3178</v>
      </c>
      <c r="P2515" s="2" t="s">
        <v>32</v>
      </c>
      <c r="Q2515" s="2"/>
      <c r="R2515" s="2"/>
      <c r="S2515" s="2"/>
      <c r="T2515" s="2"/>
      <c r="U2515" s="4">
        <v>234000</v>
      </c>
      <c r="V2515" s="4">
        <f>U2515*1.12</f>
        <v>262080.00000000003</v>
      </c>
      <c r="W2515" s="2" t="s">
        <v>34</v>
      </c>
      <c r="X2515" s="2">
        <v>2013</v>
      </c>
      <c r="Y2515" s="2" t="s">
        <v>4755</v>
      </c>
    </row>
    <row r="2516" spans="2:34" s="63" customFormat="1" ht="63.75" x14ac:dyDescent="0.2">
      <c r="B2516" s="64" t="s">
        <v>3194</v>
      </c>
      <c r="C2516" s="64" t="s">
        <v>23</v>
      </c>
      <c r="D2516" s="64" t="s">
        <v>4150</v>
      </c>
      <c r="E2516" s="64" t="s">
        <v>3184</v>
      </c>
      <c r="F2516" s="64" t="s">
        <v>3185</v>
      </c>
      <c r="G2516" s="64"/>
      <c r="H2516" s="64" t="s">
        <v>959</v>
      </c>
      <c r="I2516" s="65">
        <v>0.1</v>
      </c>
      <c r="J2516" s="64" t="s">
        <v>27</v>
      </c>
      <c r="K2516" s="64" t="s">
        <v>28</v>
      </c>
      <c r="L2516" s="64" t="s">
        <v>1771</v>
      </c>
      <c r="M2516" s="64" t="s">
        <v>517</v>
      </c>
      <c r="N2516" s="64" t="s">
        <v>30</v>
      </c>
      <c r="O2516" s="64" t="s">
        <v>3178</v>
      </c>
      <c r="P2516" s="64" t="s">
        <v>32</v>
      </c>
      <c r="Q2516" s="64"/>
      <c r="R2516" s="64"/>
      <c r="S2516" s="64"/>
      <c r="T2516" s="64"/>
      <c r="U2516" s="66">
        <v>0</v>
      </c>
      <c r="V2516" s="66">
        <f t="shared" si="105"/>
        <v>0</v>
      </c>
      <c r="W2516" s="64" t="s">
        <v>34</v>
      </c>
      <c r="X2516" s="64">
        <v>2013</v>
      </c>
      <c r="Y2516" s="64"/>
      <c r="Z2516" s="170"/>
      <c r="AA2516" s="170"/>
      <c r="AB2516" s="170"/>
      <c r="AC2516" s="170"/>
      <c r="AD2516" s="170"/>
      <c r="AE2516" s="170"/>
      <c r="AF2516" s="170"/>
      <c r="AG2516" s="170"/>
      <c r="AH2516" s="170"/>
    </row>
    <row r="2517" spans="2:34" ht="63.75" x14ac:dyDescent="0.2">
      <c r="B2517" s="2" t="s">
        <v>4764</v>
      </c>
      <c r="C2517" s="2" t="s">
        <v>23</v>
      </c>
      <c r="D2517" s="2" t="s">
        <v>4150</v>
      </c>
      <c r="E2517" s="2" t="s">
        <v>3184</v>
      </c>
      <c r="F2517" s="2" t="s">
        <v>3185</v>
      </c>
      <c r="G2517" s="2"/>
      <c r="H2517" s="2" t="s">
        <v>959</v>
      </c>
      <c r="I2517" s="25">
        <v>0.1</v>
      </c>
      <c r="J2517" s="2">
        <v>710000000</v>
      </c>
      <c r="K2517" s="2" t="s">
        <v>28</v>
      </c>
      <c r="L2517" s="2" t="s">
        <v>1734</v>
      </c>
      <c r="M2517" s="2" t="s">
        <v>517</v>
      </c>
      <c r="N2517" s="2" t="s">
        <v>30</v>
      </c>
      <c r="O2517" s="2" t="s">
        <v>3178</v>
      </c>
      <c r="P2517" s="2" t="s">
        <v>32</v>
      </c>
      <c r="Q2517" s="2"/>
      <c r="R2517" s="2"/>
      <c r="S2517" s="2"/>
      <c r="T2517" s="2"/>
      <c r="U2517" s="4">
        <v>168000</v>
      </c>
      <c r="V2517" s="4">
        <f>U2517*1.12</f>
        <v>188160.00000000003</v>
      </c>
      <c r="W2517" s="2" t="s">
        <v>34</v>
      </c>
      <c r="X2517" s="2">
        <v>2013</v>
      </c>
      <c r="Y2517" s="2" t="s">
        <v>4755</v>
      </c>
    </row>
    <row r="2518" spans="2:34" s="63" customFormat="1" ht="63.75" x14ac:dyDescent="0.2">
      <c r="B2518" s="64" t="s">
        <v>3195</v>
      </c>
      <c r="C2518" s="64" t="s">
        <v>23</v>
      </c>
      <c r="D2518" s="64" t="s">
        <v>4150</v>
      </c>
      <c r="E2518" s="64" t="s">
        <v>3184</v>
      </c>
      <c r="F2518" s="64" t="s">
        <v>3185</v>
      </c>
      <c r="G2518" s="64"/>
      <c r="H2518" s="64" t="s">
        <v>959</v>
      </c>
      <c r="I2518" s="65">
        <v>0.1</v>
      </c>
      <c r="J2518" s="64" t="s">
        <v>27</v>
      </c>
      <c r="K2518" s="64" t="s">
        <v>28</v>
      </c>
      <c r="L2518" s="64" t="s">
        <v>1771</v>
      </c>
      <c r="M2518" s="64" t="s">
        <v>352</v>
      </c>
      <c r="N2518" s="64" t="s">
        <v>30</v>
      </c>
      <c r="O2518" s="64" t="s">
        <v>3178</v>
      </c>
      <c r="P2518" s="64" t="s">
        <v>32</v>
      </c>
      <c r="Q2518" s="64"/>
      <c r="R2518" s="64"/>
      <c r="S2518" s="64"/>
      <c r="T2518" s="64"/>
      <c r="U2518" s="66">
        <v>0</v>
      </c>
      <c r="V2518" s="66">
        <f t="shared" si="105"/>
        <v>0</v>
      </c>
      <c r="W2518" s="64" t="s">
        <v>34</v>
      </c>
      <c r="X2518" s="64">
        <v>2013</v>
      </c>
      <c r="Y2518" s="64"/>
      <c r="Z2518" s="170"/>
      <c r="AA2518" s="170"/>
      <c r="AB2518" s="170"/>
      <c r="AC2518" s="170"/>
      <c r="AD2518" s="170"/>
      <c r="AE2518" s="170"/>
      <c r="AF2518" s="170"/>
      <c r="AG2518" s="170"/>
      <c r="AH2518" s="170"/>
    </row>
    <row r="2519" spans="2:34" ht="63.75" x14ac:dyDescent="0.2">
      <c r="B2519" s="2" t="s">
        <v>4765</v>
      </c>
      <c r="C2519" s="2" t="s">
        <v>23</v>
      </c>
      <c r="D2519" s="2" t="s">
        <v>4150</v>
      </c>
      <c r="E2519" s="2" t="s">
        <v>3184</v>
      </c>
      <c r="F2519" s="2" t="s">
        <v>3185</v>
      </c>
      <c r="G2519" s="2"/>
      <c r="H2519" s="2" t="s">
        <v>959</v>
      </c>
      <c r="I2519" s="25">
        <v>0.1</v>
      </c>
      <c r="J2519" s="2">
        <v>710000000</v>
      </c>
      <c r="K2519" s="2" t="s">
        <v>28</v>
      </c>
      <c r="L2519" s="2" t="s">
        <v>1734</v>
      </c>
      <c r="M2519" s="2" t="s">
        <v>352</v>
      </c>
      <c r="N2519" s="2" t="s">
        <v>30</v>
      </c>
      <c r="O2519" s="2" t="s">
        <v>3178</v>
      </c>
      <c r="P2519" s="2" t="s">
        <v>32</v>
      </c>
      <c r="Q2519" s="2"/>
      <c r="R2519" s="2"/>
      <c r="S2519" s="2"/>
      <c r="T2519" s="2"/>
      <c r="U2519" s="4">
        <v>168000</v>
      </c>
      <c r="V2519" s="4">
        <f>U2519*1.12</f>
        <v>188160.00000000003</v>
      </c>
      <c r="W2519" s="2" t="s">
        <v>34</v>
      </c>
      <c r="X2519" s="2">
        <v>2013</v>
      </c>
      <c r="Y2519" s="2" t="s">
        <v>4755</v>
      </c>
    </row>
    <row r="2520" spans="2:34" s="63" customFormat="1" ht="63.75" x14ac:dyDescent="0.2">
      <c r="B2520" s="64" t="s">
        <v>3196</v>
      </c>
      <c r="C2520" s="64" t="s">
        <v>23</v>
      </c>
      <c r="D2520" s="64" t="s">
        <v>4150</v>
      </c>
      <c r="E2520" s="64" t="s">
        <v>3184</v>
      </c>
      <c r="F2520" s="64" t="s">
        <v>3185</v>
      </c>
      <c r="G2520" s="64"/>
      <c r="H2520" s="64" t="s">
        <v>959</v>
      </c>
      <c r="I2520" s="65">
        <v>0.1</v>
      </c>
      <c r="J2520" s="64" t="s">
        <v>27</v>
      </c>
      <c r="K2520" s="64" t="s">
        <v>28</v>
      </c>
      <c r="L2520" s="64" t="s">
        <v>1771</v>
      </c>
      <c r="M2520" s="64" t="s">
        <v>418</v>
      </c>
      <c r="N2520" s="64" t="s">
        <v>30</v>
      </c>
      <c r="O2520" s="64" t="s">
        <v>3178</v>
      </c>
      <c r="P2520" s="64" t="s">
        <v>32</v>
      </c>
      <c r="Q2520" s="64"/>
      <c r="R2520" s="64"/>
      <c r="S2520" s="64"/>
      <c r="T2520" s="64"/>
      <c r="U2520" s="66">
        <v>0</v>
      </c>
      <c r="V2520" s="66">
        <f t="shared" si="105"/>
        <v>0</v>
      </c>
      <c r="W2520" s="64" t="s">
        <v>34</v>
      </c>
      <c r="X2520" s="64">
        <v>2013</v>
      </c>
      <c r="Y2520" s="64"/>
      <c r="Z2520" s="170"/>
      <c r="AA2520" s="170"/>
      <c r="AB2520" s="170"/>
      <c r="AC2520" s="170"/>
      <c r="AD2520" s="170"/>
      <c r="AE2520" s="170"/>
      <c r="AF2520" s="170"/>
      <c r="AG2520" s="170"/>
      <c r="AH2520" s="170"/>
    </row>
    <row r="2521" spans="2:34" ht="63.75" x14ac:dyDescent="0.2">
      <c r="B2521" s="2" t="s">
        <v>4766</v>
      </c>
      <c r="C2521" s="2" t="s">
        <v>23</v>
      </c>
      <c r="D2521" s="2" t="s">
        <v>4150</v>
      </c>
      <c r="E2521" s="2" t="s">
        <v>3184</v>
      </c>
      <c r="F2521" s="2" t="s">
        <v>3185</v>
      </c>
      <c r="G2521" s="2"/>
      <c r="H2521" s="2" t="s">
        <v>959</v>
      </c>
      <c r="I2521" s="25">
        <v>0.1</v>
      </c>
      <c r="J2521" s="2">
        <v>710000000</v>
      </c>
      <c r="K2521" s="2" t="s">
        <v>28</v>
      </c>
      <c r="L2521" s="2" t="s">
        <v>1734</v>
      </c>
      <c r="M2521" s="2" t="s">
        <v>418</v>
      </c>
      <c r="N2521" s="2" t="s">
        <v>30</v>
      </c>
      <c r="O2521" s="2" t="s">
        <v>3178</v>
      </c>
      <c r="P2521" s="2" t="s">
        <v>32</v>
      </c>
      <c r="Q2521" s="2"/>
      <c r="R2521" s="2"/>
      <c r="S2521" s="2"/>
      <c r="T2521" s="2"/>
      <c r="U2521" s="4">
        <v>114000</v>
      </c>
      <c r="V2521" s="4">
        <f>U2521*1.12</f>
        <v>127680.00000000001</v>
      </c>
      <c r="W2521" s="2" t="s">
        <v>34</v>
      </c>
      <c r="X2521" s="2">
        <v>2013</v>
      </c>
      <c r="Y2521" s="2" t="s">
        <v>4755</v>
      </c>
    </row>
    <row r="2522" spans="2:34" s="63" customFormat="1" ht="63.75" x14ac:dyDescent="0.2">
      <c r="B2522" s="64" t="s">
        <v>3197</v>
      </c>
      <c r="C2522" s="64" t="s">
        <v>23</v>
      </c>
      <c r="D2522" s="64" t="s">
        <v>4150</v>
      </c>
      <c r="E2522" s="64" t="s">
        <v>3184</v>
      </c>
      <c r="F2522" s="64" t="s">
        <v>3185</v>
      </c>
      <c r="G2522" s="64"/>
      <c r="H2522" s="64" t="s">
        <v>959</v>
      </c>
      <c r="I2522" s="65">
        <v>0.1</v>
      </c>
      <c r="J2522" s="64" t="s">
        <v>27</v>
      </c>
      <c r="K2522" s="64" t="s">
        <v>28</v>
      </c>
      <c r="L2522" s="64" t="s">
        <v>1771</v>
      </c>
      <c r="M2522" s="64" t="s">
        <v>188</v>
      </c>
      <c r="N2522" s="64" t="s">
        <v>30</v>
      </c>
      <c r="O2522" s="64" t="s">
        <v>3178</v>
      </c>
      <c r="P2522" s="64" t="s">
        <v>32</v>
      </c>
      <c r="Q2522" s="64"/>
      <c r="R2522" s="64"/>
      <c r="S2522" s="64"/>
      <c r="T2522" s="64"/>
      <c r="U2522" s="66">
        <v>0</v>
      </c>
      <c r="V2522" s="66">
        <f t="shared" si="105"/>
        <v>0</v>
      </c>
      <c r="W2522" s="64" t="s">
        <v>34</v>
      </c>
      <c r="X2522" s="64">
        <v>2013</v>
      </c>
      <c r="Y2522" s="64"/>
      <c r="Z2522" s="170"/>
      <c r="AA2522" s="170"/>
      <c r="AB2522" s="170"/>
      <c r="AC2522" s="170"/>
      <c r="AD2522" s="170"/>
      <c r="AE2522" s="170"/>
      <c r="AF2522" s="170"/>
      <c r="AG2522" s="170"/>
      <c r="AH2522" s="170"/>
    </row>
    <row r="2523" spans="2:34" ht="63.75" x14ac:dyDescent="0.2">
      <c r="B2523" s="2" t="s">
        <v>4767</v>
      </c>
      <c r="C2523" s="2" t="s">
        <v>23</v>
      </c>
      <c r="D2523" s="2" t="s">
        <v>4150</v>
      </c>
      <c r="E2523" s="2" t="s">
        <v>3184</v>
      </c>
      <c r="F2523" s="2" t="s">
        <v>3185</v>
      </c>
      <c r="G2523" s="2"/>
      <c r="H2523" s="2" t="s">
        <v>959</v>
      </c>
      <c r="I2523" s="25">
        <v>0.1</v>
      </c>
      <c r="J2523" s="2">
        <v>710000000</v>
      </c>
      <c r="K2523" s="2" t="s">
        <v>28</v>
      </c>
      <c r="L2523" s="2" t="s">
        <v>1734</v>
      </c>
      <c r="M2523" s="2" t="s">
        <v>188</v>
      </c>
      <c r="N2523" s="2" t="s">
        <v>30</v>
      </c>
      <c r="O2523" s="2" t="s">
        <v>3178</v>
      </c>
      <c r="P2523" s="2" t="s">
        <v>32</v>
      </c>
      <c r="Q2523" s="2"/>
      <c r="R2523" s="2"/>
      <c r="S2523" s="2"/>
      <c r="T2523" s="2"/>
      <c r="U2523" s="4">
        <v>156000</v>
      </c>
      <c r="V2523" s="4">
        <f>U2523*1.12</f>
        <v>174720.00000000003</v>
      </c>
      <c r="W2523" s="2" t="s">
        <v>34</v>
      </c>
      <c r="X2523" s="2">
        <v>2013</v>
      </c>
      <c r="Y2523" s="2" t="s">
        <v>4755</v>
      </c>
    </row>
    <row r="2524" spans="2:34" s="63" customFormat="1" ht="63.75" x14ac:dyDescent="0.2">
      <c r="B2524" s="64" t="s">
        <v>3198</v>
      </c>
      <c r="C2524" s="64" t="s">
        <v>23</v>
      </c>
      <c r="D2524" s="64" t="s">
        <v>4150</v>
      </c>
      <c r="E2524" s="64" t="s">
        <v>3184</v>
      </c>
      <c r="F2524" s="64" t="s">
        <v>3185</v>
      </c>
      <c r="G2524" s="64"/>
      <c r="H2524" s="64" t="s">
        <v>959</v>
      </c>
      <c r="I2524" s="65">
        <v>0.1</v>
      </c>
      <c r="J2524" s="64" t="s">
        <v>27</v>
      </c>
      <c r="K2524" s="64" t="s">
        <v>28</v>
      </c>
      <c r="L2524" s="64" t="s">
        <v>1771</v>
      </c>
      <c r="M2524" s="64" t="s">
        <v>29</v>
      </c>
      <c r="N2524" s="64" t="s">
        <v>30</v>
      </c>
      <c r="O2524" s="64" t="s">
        <v>3178</v>
      </c>
      <c r="P2524" s="64" t="s">
        <v>32</v>
      </c>
      <c r="Q2524" s="64"/>
      <c r="R2524" s="64"/>
      <c r="S2524" s="64"/>
      <c r="T2524" s="64"/>
      <c r="U2524" s="66">
        <v>0</v>
      </c>
      <c r="V2524" s="66">
        <f t="shared" si="105"/>
        <v>0</v>
      </c>
      <c r="W2524" s="64" t="s">
        <v>34</v>
      </c>
      <c r="X2524" s="64">
        <v>2013</v>
      </c>
      <c r="Y2524" s="64"/>
      <c r="Z2524" s="170"/>
      <c r="AA2524" s="170"/>
      <c r="AB2524" s="170"/>
      <c r="AC2524" s="170"/>
      <c r="AD2524" s="170"/>
      <c r="AE2524" s="170"/>
      <c r="AF2524" s="170"/>
      <c r="AG2524" s="170"/>
      <c r="AH2524" s="170"/>
    </row>
    <row r="2525" spans="2:34" ht="63.75" x14ac:dyDescent="0.2">
      <c r="B2525" s="2" t="s">
        <v>4768</v>
      </c>
      <c r="C2525" s="2" t="s">
        <v>23</v>
      </c>
      <c r="D2525" s="2" t="s">
        <v>4150</v>
      </c>
      <c r="E2525" s="2" t="s">
        <v>3184</v>
      </c>
      <c r="F2525" s="2" t="s">
        <v>3185</v>
      </c>
      <c r="G2525" s="2"/>
      <c r="H2525" s="2" t="s">
        <v>959</v>
      </c>
      <c r="I2525" s="25">
        <v>0.1</v>
      </c>
      <c r="J2525" s="2">
        <v>710000000</v>
      </c>
      <c r="K2525" s="2" t="s">
        <v>28</v>
      </c>
      <c r="L2525" s="2" t="s">
        <v>1734</v>
      </c>
      <c r="M2525" s="2" t="s">
        <v>29</v>
      </c>
      <c r="N2525" s="2" t="s">
        <v>30</v>
      </c>
      <c r="O2525" s="2" t="s">
        <v>3178</v>
      </c>
      <c r="P2525" s="2" t="s">
        <v>32</v>
      </c>
      <c r="Q2525" s="2"/>
      <c r="R2525" s="2"/>
      <c r="S2525" s="2"/>
      <c r="T2525" s="2"/>
      <c r="U2525" s="4">
        <v>120000</v>
      </c>
      <c r="V2525" s="4">
        <f>U2525*1.12</f>
        <v>134400</v>
      </c>
      <c r="W2525" s="2" t="s">
        <v>34</v>
      </c>
      <c r="X2525" s="2">
        <v>2013</v>
      </c>
      <c r="Y2525" s="2" t="s">
        <v>4755</v>
      </c>
    </row>
    <row r="2526" spans="2:34" ht="63.75" x14ac:dyDescent="0.2">
      <c r="B2526" s="2" t="s">
        <v>3199</v>
      </c>
      <c r="C2526" s="2" t="s">
        <v>23</v>
      </c>
      <c r="D2526" s="2" t="s">
        <v>4110</v>
      </c>
      <c r="E2526" s="2" t="s">
        <v>3200</v>
      </c>
      <c r="F2526" s="2" t="s">
        <v>3201</v>
      </c>
      <c r="G2526" s="2"/>
      <c r="H2526" s="2" t="s">
        <v>959</v>
      </c>
      <c r="I2526" s="25">
        <v>0.9</v>
      </c>
      <c r="J2526" s="2" t="s">
        <v>27</v>
      </c>
      <c r="K2526" s="2" t="s">
        <v>28</v>
      </c>
      <c r="L2526" s="2" t="s">
        <v>1734</v>
      </c>
      <c r="M2526" s="2" t="s">
        <v>29</v>
      </c>
      <c r="N2526" s="2" t="s">
        <v>30</v>
      </c>
      <c r="O2526" s="2" t="s">
        <v>1621</v>
      </c>
      <c r="P2526" s="2" t="s">
        <v>1334</v>
      </c>
      <c r="Q2526" s="2"/>
      <c r="R2526" s="2"/>
      <c r="S2526" s="2"/>
      <c r="T2526" s="2"/>
      <c r="U2526" s="4">
        <v>2888000</v>
      </c>
      <c r="V2526" s="4">
        <f t="shared" si="105"/>
        <v>3234560.0000000005</v>
      </c>
      <c r="W2526" s="2" t="s">
        <v>34</v>
      </c>
      <c r="X2526" s="2">
        <v>2013</v>
      </c>
      <c r="Y2526" s="2"/>
    </row>
    <row r="2527" spans="2:34" ht="63.75" x14ac:dyDescent="0.2">
      <c r="B2527" s="2" t="s">
        <v>3202</v>
      </c>
      <c r="C2527" s="2" t="s">
        <v>23</v>
      </c>
      <c r="D2527" s="2" t="s">
        <v>4111</v>
      </c>
      <c r="E2527" s="2" t="s">
        <v>3203</v>
      </c>
      <c r="F2527" s="2" t="s">
        <v>3204</v>
      </c>
      <c r="G2527" s="2"/>
      <c r="H2527" s="2" t="s">
        <v>1344</v>
      </c>
      <c r="I2527" s="25">
        <v>0.9</v>
      </c>
      <c r="J2527" s="2" t="s">
        <v>27</v>
      </c>
      <c r="K2527" s="2" t="s">
        <v>28</v>
      </c>
      <c r="L2527" s="2" t="s">
        <v>1734</v>
      </c>
      <c r="M2527" s="2" t="s">
        <v>29</v>
      </c>
      <c r="N2527" s="2" t="s">
        <v>30</v>
      </c>
      <c r="O2527" s="2" t="s">
        <v>3205</v>
      </c>
      <c r="P2527" s="2" t="s">
        <v>1334</v>
      </c>
      <c r="Q2527" s="2"/>
      <c r="R2527" s="2"/>
      <c r="S2527" s="2"/>
      <c r="T2527" s="2"/>
      <c r="U2527" s="4">
        <v>800000</v>
      </c>
      <c r="V2527" s="4">
        <f t="shared" si="105"/>
        <v>896000.00000000012</v>
      </c>
      <c r="W2527" s="2" t="s">
        <v>34</v>
      </c>
      <c r="X2527" s="2">
        <v>2013</v>
      </c>
      <c r="Y2527" s="2"/>
    </row>
    <row r="2528" spans="2:34" ht="63.75" x14ac:dyDescent="0.2">
      <c r="B2528" s="2" t="s">
        <v>3206</v>
      </c>
      <c r="C2528" s="2" t="s">
        <v>23</v>
      </c>
      <c r="D2528" s="2" t="s">
        <v>4112</v>
      </c>
      <c r="E2528" s="2" t="s">
        <v>3207</v>
      </c>
      <c r="F2528" s="2" t="s">
        <v>3208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1734</v>
      </c>
      <c r="M2528" s="2" t="s">
        <v>29</v>
      </c>
      <c r="N2528" s="2" t="s">
        <v>30</v>
      </c>
      <c r="O2528" s="2" t="s">
        <v>3205</v>
      </c>
      <c r="P2528" s="2" t="s">
        <v>1334</v>
      </c>
      <c r="Q2528" s="2"/>
      <c r="R2528" s="2"/>
      <c r="S2528" s="2"/>
      <c r="T2528" s="2"/>
      <c r="U2528" s="4">
        <v>200000</v>
      </c>
      <c r="V2528" s="4">
        <f t="shared" si="105"/>
        <v>224000.00000000003</v>
      </c>
      <c r="W2528" s="2" t="s">
        <v>34</v>
      </c>
      <c r="X2528" s="2">
        <v>2013</v>
      </c>
      <c r="Y2528" s="2"/>
    </row>
    <row r="2529" spans="2:34" ht="76.5" x14ac:dyDescent="0.2">
      <c r="B2529" s="2" t="s">
        <v>3209</v>
      </c>
      <c r="C2529" s="2" t="s">
        <v>23</v>
      </c>
      <c r="D2529" s="2" t="s">
        <v>3210</v>
      </c>
      <c r="E2529" s="2" t="s">
        <v>3211</v>
      </c>
      <c r="F2529" s="2" t="s">
        <v>3212</v>
      </c>
      <c r="G2529" s="2"/>
      <c r="H2529" s="2" t="s">
        <v>26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3962</v>
      </c>
      <c r="N2529" s="2" t="s">
        <v>30</v>
      </c>
      <c r="O2529" s="2" t="s">
        <v>1689</v>
      </c>
      <c r="P2529" s="2" t="s">
        <v>1334</v>
      </c>
      <c r="Q2529" s="2"/>
      <c r="R2529" s="2"/>
      <c r="S2529" s="2"/>
      <c r="T2529" s="2"/>
      <c r="U2529" s="4">
        <v>110712143.09999999</v>
      </c>
      <c r="V2529" s="4">
        <f t="shared" si="105"/>
        <v>123997600.272</v>
      </c>
      <c r="W2529" s="2" t="s">
        <v>34</v>
      </c>
      <c r="X2529" s="2">
        <v>2013</v>
      </c>
      <c r="Y2529" s="2"/>
    </row>
    <row r="2530" spans="2:34" ht="114.75" x14ac:dyDescent="0.2">
      <c r="B2530" s="2" t="s">
        <v>3213</v>
      </c>
      <c r="C2530" s="2" t="s">
        <v>23</v>
      </c>
      <c r="D2530" s="2" t="s">
        <v>3210</v>
      </c>
      <c r="E2530" s="2" t="s">
        <v>3211</v>
      </c>
      <c r="F2530" s="2" t="s">
        <v>3214</v>
      </c>
      <c r="G2530" s="2"/>
      <c r="H2530" s="2" t="s">
        <v>26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221</v>
      </c>
      <c r="N2530" s="2" t="s">
        <v>30</v>
      </c>
      <c r="O2530" s="2" t="s">
        <v>1689</v>
      </c>
      <c r="P2530" s="2" t="s">
        <v>1334</v>
      </c>
      <c r="Q2530" s="2"/>
      <c r="R2530" s="2"/>
      <c r="S2530" s="2"/>
      <c r="T2530" s="2"/>
      <c r="U2530" s="4">
        <v>46666615.100000001</v>
      </c>
      <c r="V2530" s="4">
        <f t="shared" si="105"/>
        <v>52266608.912000008</v>
      </c>
      <c r="W2530" s="2" t="s">
        <v>34</v>
      </c>
      <c r="X2530" s="2">
        <v>2013</v>
      </c>
      <c r="Y2530" s="2"/>
    </row>
    <row r="2531" spans="2:34" ht="114.75" x14ac:dyDescent="0.2">
      <c r="B2531" s="2" t="s">
        <v>3215</v>
      </c>
      <c r="C2531" s="2" t="s">
        <v>23</v>
      </c>
      <c r="D2531" s="2" t="s">
        <v>3210</v>
      </c>
      <c r="E2531" s="2" t="s">
        <v>3211</v>
      </c>
      <c r="F2531" s="2" t="s">
        <v>3214</v>
      </c>
      <c r="G2531" s="2"/>
      <c r="H2531" s="2" t="s">
        <v>26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550</v>
      </c>
      <c r="N2531" s="2" t="s">
        <v>30</v>
      </c>
      <c r="O2531" s="2" t="s">
        <v>1689</v>
      </c>
      <c r="P2531" s="2" t="s">
        <v>1334</v>
      </c>
      <c r="Q2531" s="2"/>
      <c r="R2531" s="2"/>
      <c r="S2531" s="2"/>
      <c r="T2531" s="2"/>
      <c r="U2531" s="4">
        <v>96190369.900000006</v>
      </c>
      <c r="V2531" s="4">
        <f t="shared" si="105"/>
        <v>107733214.28800002</v>
      </c>
      <c r="W2531" s="2" t="s">
        <v>34</v>
      </c>
      <c r="X2531" s="2">
        <v>2013</v>
      </c>
      <c r="Y2531" s="2"/>
    </row>
    <row r="2532" spans="2:34" ht="102" x14ac:dyDescent="0.2">
      <c r="B2532" s="2" t="s">
        <v>3216</v>
      </c>
      <c r="C2532" s="2" t="s">
        <v>23</v>
      </c>
      <c r="D2532" s="2" t="s">
        <v>3210</v>
      </c>
      <c r="E2532" s="2" t="s">
        <v>3211</v>
      </c>
      <c r="F2532" s="2" t="s">
        <v>3217</v>
      </c>
      <c r="G2532" s="2"/>
      <c r="H2532" s="2" t="s">
        <v>26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155</v>
      </c>
      <c r="N2532" s="2" t="s">
        <v>30</v>
      </c>
      <c r="O2532" s="2" t="s">
        <v>1689</v>
      </c>
      <c r="P2532" s="2" t="s">
        <v>1334</v>
      </c>
      <c r="Q2532" s="2"/>
      <c r="R2532" s="2"/>
      <c r="S2532" s="2"/>
      <c r="T2532" s="2"/>
      <c r="U2532" s="4">
        <v>8030000</v>
      </c>
      <c r="V2532" s="4">
        <f t="shared" si="105"/>
        <v>8993600</v>
      </c>
      <c r="W2532" s="2" t="s">
        <v>34</v>
      </c>
      <c r="X2532" s="2">
        <v>2013</v>
      </c>
      <c r="Y2532" s="2"/>
    </row>
    <row r="2533" spans="2:34" ht="76.5" x14ac:dyDescent="0.2">
      <c r="B2533" s="2" t="s">
        <v>3218</v>
      </c>
      <c r="C2533" s="2" t="s">
        <v>23</v>
      </c>
      <c r="D2533" s="2" t="s">
        <v>3210</v>
      </c>
      <c r="E2533" s="2" t="s">
        <v>3211</v>
      </c>
      <c r="F2533" s="2" t="s">
        <v>3219</v>
      </c>
      <c r="G2533" s="2"/>
      <c r="H2533" s="2" t="s">
        <v>26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517</v>
      </c>
      <c r="N2533" s="2" t="s">
        <v>30</v>
      </c>
      <c r="O2533" s="2" t="s">
        <v>1689</v>
      </c>
      <c r="P2533" s="2" t="s">
        <v>1334</v>
      </c>
      <c r="Q2533" s="2"/>
      <c r="R2533" s="2"/>
      <c r="S2533" s="2"/>
      <c r="T2533" s="2"/>
      <c r="U2533" s="4">
        <v>45727200</v>
      </c>
      <c r="V2533" s="4">
        <f t="shared" si="105"/>
        <v>51214464.000000007</v>
      </c>
      <c r="W2533" s="2" t="s">
        <v>34</v>
      </c>
      <c r="X2533" s="2">
        <v>2013</v>
      </c>
      <c r="Y2533" s="2"/>
    </row>
    <row r="2534" spans="2:34" ht="89.25" x14ac:dyDescent="0.2">
      <c r="B2534" s="2" t="s">
        <v>3220</v>
      </c>
      <c r="C2534" s="2" t="s">
        <v>23</v>
      </c>
      <c r="D2534" s="2" t="s">
        <v>3210</v>
      </c>
      <c r="E2534" s="2" t="s">
        <v>3211</v>
      </c>
      <c r="F2534" s="2" t="s">
        <v>3221</v>
      </c>
      <c r="G2534" s="2"/>
      <c r="H2534" s="2" t="s">
        <v>26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3222</v>
      </c>
      <c r="N2534" s="2" t="s">
        <v>30</v>
      </c>
      <c r="O2534" s="2" t="s">
        <v>1689</v>
      </c>
      <c r="P2534" s="2" t="s">
        <v>1334</v>
      </c>
      <c r="Q2534" s="2"/>
      <c r="R2534" s="2"/>
      <c r="S2534" s="2"/>
      <c r="T2534" s="2"/>
      <c r="U2534" s="4">
        <v>4599000</v>
      </c>
      <c r="V2534" s="4">
        <f t="shared" si="105"/>
        <v>5150880.0000000009</v>
      </c>
      <c r="W2534" s="2" t="s">
        <v>34</v>
      </c>
      <c r="X2534" s="2">
        <v>2013</v>
      </c>
      <c r="Y2534" s="2"/>
    </row>
    <row r="2535" spans="2:34" ht="76.5" x14ac:dyDescent="0.2">
      <c r="B2535" s="2" t="s">
        <v>3223</v>
      </c>
      <c r="C2535" s="2" t="s">
        <v>23</v>
      </c>
      <c r="D2535" s="2" t="s">
        <v>3210</v>
      </c>
      <c r="E2535" s="2" t="s">
        <v>3211</v>
      </c>
      <c r="F2535" s="2" t="s">
        <v>3224</v>
      </c>
      <c r="G2535" s="2"/>
      <c r="H2535" s="2" t="s">
        <v>26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550</v>
      </c>
      <c r="N2535" s="2" t="s">
        <v>30</v>
      </c>
      <c r="O2535" s="2" t="s">
        <v>1689</v>
      </c>
      <c r="P2535" s="2" t="s">
        <v>1334</v>
      </c>
      <c r="Q2535" s="2"/>
      <c r="R2535" s="2"/>
      <c r="S2535" s="2"/>
      <c r="T2535" s="2"/>
      <c r="U2535" s="4">
        <v>5136163.2</v>
      </c>
      <c r="V2535" s="4">
        <f t="shared" si="105"/>
        <v>5752502.7840000009</v>
      </c>
      <c r="W2535" s="2" t="s">
        <v>34</v>
      </c>
      <c r="X2535" s="2">
        <v>2013</v>
      </c>
      <c r="Y2535" s="2"/>
    </row>
    <row r="2536" spans="2:34" ht="63.75" x14ac:dyDescent="0.2">
      <c r="B2536" s="2" t="s">
        <v>3225</v>
      </c>
      <c r="C2536" s="2" t="s">
        <v>23</v>
      </c>
      <c r="D2536" s="2" t="s">
        <v>3210</v>
      </c>
      <c r="E2536" s="2" t="s">
        <v>3211</v>
      </c>
      <c r="F2536" s="2" t="s">
        <v>3226</v>
      </c>
      <c r="G2536" s="2"/>
      <c r="H2536" s="2" t="s">
        <v>26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385</v>
      </c>
      <c r="N2536" s="2" t="s">
        <v>30</v>
      </c>
      <c r="O2536" s="2" t="s">
        <v>1689</v>
      </c>
      <c r="P2536" s="2" t="s">
        <v>1334</v>
      </c>
      <c r="Q2536" s="2"/>
      <c r="R2536" s="2"/>
      <c r="S2536" s="2"/>
      <c r="T2536" s="2"/>
      <c r="U2536" s="4">
        <v>6854006.4999999991</v>
      </c>
      <c r="V2536" s="4">
        <f t="shared" si="105"/>
        <v>7676487.2799999993</v>
      </c>
      <c r="W2536" s="2" t="s">
        <v>34</v>
      </c>
      <c r="X2536" s="2">
        <v>2013</v>
      </c>
      <c r="Y2536" s="2"/>
    </row>
    <row r="2537" spans="2:34" s="63" customFormat="1" ht="63.75" x14ac:dyDescent="0.2">
      <c r="B2537" s="64" t="s">
        <v>3227</v>
      </c>
      <c r="C2537" s="64" t="s">
        <v>23</v>
      </c>
      <c r="D2537" s="64" t="s">
        <v>3210</v>
      </c>
      <c r="E2537" s="64" t="s">
        <v>3211</v>
      </c>
      <c r="F2537" s="64" t="s">
        <v>3228</v>
      </c>
      <c r="G2537" s="64"/>
      <c r="H2537" s="64" t="s">
        <v>26</v>
      </c>
      <c r="I2537" s="65">
        <v>0.9</v>
      </c>
      <c r="J2537" s="64" t="s">
        <v>27</v>
      </c>
      <c r="K2537" s="64" t="s">
        <v>28</v>
      </c>
      <c r="L2537" s="64" t="s">
        <v>1268</v>
      </c>
      <c r="M2537" s="64" t="s">
        <v>385</v>
      </c>
      <c r="N2537" s="64" t="s">
        <v>30</v>
      </c>
      <c r="O2537" s="64" t="s">
        <v>1689</v>
      </c>
      <c r="P2537" s="64" t="s">
        <v>1334</v>
      </c>
      <c r="Q2537" s="64"/>
      <c r="R2537" s="64"/>
      <c r="S2537" s="64"/>
      <c r="T2537" s="64"/>
      <c r="U2537" s="66"/>
      <c r="V2537" s="66"/>
      <c r="W2537" s="64" t="s">
        <v>34</v>
      </c>
      <c r="X2537" s="64">
        <v>2013</v>
      </c>
      <c r="Y2537" s="64"/>
      <c r="Z2537" s="170"/>
      <c r="AA2537" s="170"/>
      <c r="AB2537" s="170"/>
      <c r="AC2537" s="170"/>
      <c r="AD2537" s="170"/>
      <c r="AE2537" s="170"/>
      <c r="AF2537" s="170"/>
      <c r="AG2537" s="170"/>
      <c r="AH2537" s="170"/>
    </row>
    <row r="2538" spans="2:34" ht="63.75" x14ac:dyDescent="0.2">
      <c r="B2538" s="2" t="s">
        <v>4540</v>
      </c>
      <c r="C2538" s="2" t="s">
        <v>23</v>
      </c>
      <c r="D2538" s="2" t="s">
        <v>3210</v>
      </c>
      <c r="E2538" s="2" t="s">
        <v>3211</v>
      </c>
      <c r="F2538" s="2" t="s">
        <v>3228</v>
      </c>
      <c r="G2538" s="2"/>
      <c r="H2538" s="2" t="s">
        <v>26</v>
      </c>
      <c r="I2538" s="25">
        <v>0.9</v>
      </c>
      <c r="J2538" s="2" t="s">
        <v>27</v>
      </c>
      <c r="K2538" s="2" t="s">
        <v>28</v>
      </c>
      <c r="L2538" s="2" t="s">
        <v>4199</v>
      </c>
      <c r="M2538" s="2" t="s">
        <v>385</v>
      </c>
      <c r="N2538" s="2" t="s">
        <v>30</v>
      </c>
      <c r="O2538" s="2" t="s">
        <v>1689</v>
      </c>
      <c r="P2538" s="2" t="s">
        <v>1334</v>
      </c>
      <c r="Q2538" s="2"/>
      <c r="R2538" s="2"/>
      <c r="S2538" s="2"/>
      <c r="T2538" s="2"/>
      <c r="U2538" s="4">
        <v>5997600</v>
      </c>
      <c r="V2538" s="4">
        <f t="shared" si="105"/>
        <v>6717312.0000000009</v>
      </c>
      <c r="W2538" s="2" t="s">
        <v>34</v>
      </c>
      <c r="X2538" s="2">
        <v>2013</v>
      </c>
      <c r="Y2538" s="2" t="s">
        <v>4541</v>
      </c>
    </row>
    <row r="2539" spans="2:34" ht="63.75" x14ac:dyDescent="0.2">
      <c r="B2539" s="2" t="s">
        <v>3229</v>
      </c>
      <c r="C2539" s="2" t="s">
        <v>23</v>
      </c>
      <c r="D2539" s="2" t="s">
        <v>3210</v>
      </c>
      <c r="E2539" s="2" t="s">
        <v>3211</v>
      </c>
      <c r="F2539" s="2" t="s">
        <v>3230</v>
      </c>
      <c r="G2539" s="2"/>
      <c r="H2539" s="2" t="s">
        <v>26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385</v>
      </c>
      <c r="N2539" s="2" t="s">
        <v>30</v>
      </c>
      <c r="O2539" s="2" t="s">
        <v>1689</v>
      </c>
      <c r="P2539" s="2" t="s">
        <v>1334</v>
      </c>
      <c r="Q2539" s="2"/>
      <c r="R2539" s="2"/>
      <c r="S2539" s="2"/>
      <c r="T2539" s="2"/>
      <c r="U2539" s="4">
        <v>3894239.75</v>
      </c>
      <c r="V2539" s="4">
        <f t="shared" si="105"/>
        <v>4361548.5200000005</v>
      </c>
      <c r="W2539" s="2" t="s">
        <v>34</v>
      </c>
      <c r="X2539" s="2">
        <v>2013</v>
      </c>
      <c r="Y2539" s="2"/>
    </row>
    <row r="2540" spans="2:34" s="63" customFormat="1" ht="76.5" x14ac:dyDescent="0.2">
      <c r="B2540" s="64" t="s">
        <v>3231</v>
      </c>
      <c r="C2540" s="64" t="s">
        <v>23</v>
      </c>
      <c r="D2540" s="64" t="s">
        <v>3210</v>
      </c>
      <c r="E2540" s="64" t="s">
        <v>3211</v>
      </c>
      <c r="F2540" s="64" t="s">
        <v>3232</v>
      </c>
      <c r="G2540" s="64"/>
      <c r="H2540" s="64" t="s">
        <v>26</v>
      </c>
      <c r="I2540" s="65">
        <v>0.9</v>
      </c>
      <c r="J2540" s="64" t="s">
        <v>27</v>
      </c>
      <c r="K2540" s="64" t="s">
        <v>28</v>
      </c>
      <c r="L2540" s="64" t="s">
        <v>1268</v>
      </c>
      <c r="M2540" s="64" t="s">
        <v>319</v>
      </c>
      <c r="N2540" s="64" t="s">
        <v>30</v>
      </c>
      <c r="O2540" s="64" t="s">
        <v>1689</v>
      </c>
      <c r="P2540" s="64" t="s">
        <v>1334</v>
      </c>
      <c r="Q2540" s="64"/>
      <c r="R2540" s="64"/>
      <c r="S2540" s="64"/>
      <c r="T2540" s="64"/>
      <c r="U2540" s="66"/>
      <c r="V2540" s="66"/>
      <c r="W2540" s="64" t="s">
        <v>34</v>
      </c>
      <c r="X2540" s="64">
        <v>2013</v>
      </c>
      <c r="Y2540" s="64"/>
      <c r="Z2540" s="170"/>
      <c r="AA2540" s="170"/>
      <c r="AB2540" s="170"/>
      <c r="AC2540" s="170"/>
      <c r="AD2540" s="170"/>
      <c r="AE2540" s="170"/>
      <c r="AF2540" s="170"/>
      <c r="AG2540" s="170"/>
      <c r="AH2540" s="170"/>
    </row>
    <row r="2541" spans="2:34" ht="76.5" x14ac:dyDescent="0.2">
      <c r="B2541" s="2" t="s">
        <v>4542</v>
      </c>
      <c r="C2541" s="2" t="s">
        <v>23</v>
      </c>
      <c r="D2541" s="2" t="s">
        <v>3210</v>
      </c>
      <c r="E2541" s="2" t="s">
        <v>3211</v>
      </c>
      <c r="F2541" s="2" t="s">
        <v>3232</v>
      </c>
      <c r="G2541" s="2"/>
      <c r="H2541" s="2" t="s">
        <v>26</v>
      </c>
      <c r="I2541" s="25">
        <v>0.9</v>
      </c>
      <c r="J2541" s="2" t="s">
        <v>27</v>
      </c>
      <c r="K2541" s="2" t="s">
        <v>28</v>
      </c>
      <c r="L2541" s="2" t="s">
        <v>4199</v>
      </c>
      <c r="M2541" s="2" t="s">
        <v>319</v>
      </c>
      <c r="N2541" s="2" t="s">
        <v>30</v>
      </c>
      <c r="O2541" s="2" t="s">
        <v>1689</v>
      </c>
      <c r="P2541" s="2" t="s">
        <v>1334</v>
      </c>
      <c r="Q2541" s="2"/>
      <c r="R2541" s="2"/>
      <c r="S2541" s="2"/>
      <c r="T2541" s="2"/>
      <c r="U2541" s="4">
        <v>3366000</v>
      </c>
      <c r="V2541" s="4">
        <f t="shared" si="105"/>
        <v>3769920.0000000005</v>
      </c>
      <c r="W2541" s="2" t="s">
        <v>34</v>
      </c>
      <c r="X2541" s="2">
        <v>2013</v>
      </c>
      <c r="Y2541" s="2" t="s">
        <v>4541</v>
      </c>
    </row>
    <row r="2542" spans="2:34" ht="63.75" x14ac:dyDescent="0.2">
      <c r="B2542" s="2" t="s">
        <v>3233</v>
      </c>
      <c r="C2542" s="2" t="s">
        <v>23</v>
      </c>
      <c r="D2542" s="2" t="s">
        <v>3210</v>
      </c>
      <c r="E2542" s="2" t="s">
        <v>3211</v>
      </c>
      <c r="F2542" s="2" t="s">
        <v>3234</v>
      </c>
      <c r="G2542" s="2"/>
      <c r="H2542" s="2" t="s">
        <v>26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484</v>
      </c>
      <c r="N2542" s="2" t="s">
        <v>30</v>
      </c>
      <c r="O2542" s="2" t="s">
        <v>1689</v>
      </c>
      <c r="P2542" s="2" t="s">
        <v>1334</v>
      </c>
      <c r="Q2542" s="2"/>
      <c r="R2542" s="2"/>
      <c r="S2542" s="2"/>
      <c r="T2542" s="2"/>
      <c r="U2542" s="4">
        <v>11653909.800000001</v>
      </c>
      <c r="V2542" s="4">
        <f t="shared" si="105"/>
        <v>13052378.976000002</v>
      </c>
      <c r="W2542" s="2" t="s">
        <v>34</v>
      </c>
      <c r="X2542" s="2">
        <v>2013</v>
      </c>
      <c r="Y2542" s="2"/>
    </row>
    <row r="2543" spans="2:34" s="63" customFormat="1" ht="76.5" x14ac:dyDescent="0.2">
      <c r="B2543" s="64" t="s">
        <v>3235</v>
      </c>
      <c r="C2543" s="64" t="s">
        <v>23</v>
      </c>
      <c r="D2543" s="64" t="s">
        <v>3210</v>
      </c>
      <c r="E2543" s="64" t="s">
        <v>3211</v>
      </c>
      <c r="F2543" s="64" t="s">
        <v>3236</v>
      </c>
      <c r="G2543" s="64"/>
      <c r="H2543" s="64" t="s">
        <v>26</v>
      </c>
      <c r="I2543" s="65">
        <v>0.9</v>
      </c>
      <c r="J2543" s="64" t="s">
        <v>27</v>
      </c>
      <c r="K2543" s="64" t="s">
        <v>28</v>
      </c>
      <c r="L2543" s="64" t="s">
        <v>1268</v>
      </c>
      <c r="M2543" s="64" t="s">
        <v>3962</v>
      </c>
      <c r="N2543" s="64" t="s">
        <v>30</v>
      </c>
      <c r="O2543" s="64" t="s">
        <v>1689</v>
      </c>
      <c r="P2543" s="64" t="s">
        <v>1334</v>
      </c>
      <c r="Q2543" s="64"/>
      <c r="R2543" s="64"/>
      <c r="S2543" s="64"/>
      <c r="T2543" s="64"/>
      <c r="U2543" s="66"/>
      <c r="V2543" s="66"/>
      <c r="W2543" s="64" t="s">
        <v>34</v>
      </c>
      <c r="X2543" s="64">
        <v>2013</v>
      </c>
      <c r="Y2543" s="64"/>
      <c r="Z2543" s="170"/>
      <c r="AA2543" s="170"/>
      <c r="AB2543" s="170"/>
      <c r="AC2543" s="170"/>
      <c r="AD2543" s="170"/>
      <c r="AE2543" s="170"/>
      <c r="AF2543" s="170"/>
      <c r="AG2543" s="170"/>
      <c r="AH2543" s="170"/>
    </row>
    <row r="2544" spans="2:34" ht="76.5" x14ac:dyDescent="0.2">
      <c r="B2544" s="2" t="s">
        <v>4543</v>
      </c>
      <c r="C2544" s="2" t="s">
        <v>23</v>
      </c>
      <c r="D2544" s="2" t="s">
        <v>3210</v>
      </c>
      <c r="E2544" s="2" t="s">
        <v>3211</v>
      </c>
      <c r="F2544" s="2" t="s">
        <v>3236</v>
      </c>
      <c r="G2544" s="2"/>
      <c r="H2544" s="2" t="s">
        <v>26</v>
      </c>
      <c r="I2544" s="25">
        <v>0.9</v>
      </c>
      <c r="J2544" s="2" t="s">
        <v>27</v>
      </c>
      <c r="K2544" s="2" t="s">
        <v>28</v>
      </c>
      <c r="L2544" s="2" t="s">
        <v>4199</v>
      </c>
      <c r="M2544" s="2" t="s">
        <v>3962</v>
      </c>
      <c r="N2544" s="2" t="s">
        <v>30</v>
      </c>
      <c r="O2544" s="2" t="s">
        <v>1689</v>
      </c>
      <c r="P2544" s="2" t="s">
        <v>1334</v>
      </c>
      <c r="Q2544" s="2"/>
      <c r="R2544" s="2"/>
      <c r="S2544" s="2"/>
      <c r="T2544" s="2"/>
      <c r="U2544" s="4">
        <v>9547200</v>
      </c>
      <c r="V2544" s="4">
        <f>U2544*1.12</f>
        <v>10692864.000000002</v>
      </c>
      <c r="W2544" s="2" t="s">
        <v>34</v>
      </c>
      <c r="X2544" s="2">
        <v>2013</v>
      </c>
      <c r="Y2544" s="2" t="s">
        <v>4541</v>
      </c>
    </row>
    <row r="2545" spans="2:34" s="63" customFormat="1" ht="76.5" x14ac:dyDescent="0.2">
      <c r="B2545" s="64" t="s">
        <v>3237</v>
      </c>
      <c r="C2545" s="64" t="s">
        <v>23</v>
      </c>
      <c r="D2545" s="64" t="s">
        <v>3210</v>
      </c>
      <c r="E2545" s="64" t="s">
        <v>3211</v>
      </c>
      <c r="F2545" s="64" t="s">
        <v>3238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3962</v>
      </c>
      <c r="N2545" s="64" t="s">
        <v>30</v>
      </c>
      <c r="O2545" s="64" t="s">
        <v>1689</v>
      </c>
      <c r="P2545" s="64" t="s">
        <v>1334</v>
      </c>
      <c r="Q2545" s="64"/>
      <c r="R2545" s="64"/>
      <c r="S2545" s="64"/>
      <c r="T2545" s="64"/>
      <c r="U2545" s="66"/>
      <c r="V2545" s="66"/>
      <c r="W2545" s="64" t="s">
        <v>34</v>
      </c>
      <c r="X2545" s="64">
        <v>2013</v>
      </c>
      <c r="Y2545" s="64"/>
      <c r="Z2545" s="170"/>
      <c r="AA2545" s="170"/>
      <c r="AB2545" s="170"/>
      <c r="AC2545" s="170"/>
      <c r="AD2545" s="170"/>
      <c r="AE2545" s="170"/>
      <c r="AF2545" s="170"/>
      <c r="AG2545" s="170"/>
      <c r="AH2545" s="170"/>
    </row>
    <row r="2546" spans="2:34" ht="76.5" x14ac:dyDescent="0.2">
      <c r="B2546" s="2" t="s">
        <v>4544</v>
      </c>
      <c r="C2546" s="2" t="s">
        <v>23</v>
      </c>
      <c r="D2546" s="2" t="s">
        <v>3210</v>
      </c>
      <c r="E2546" s="2" t="s">
        <v>3211</v>
      </c>
      <c r="F2546" s="2" t="s">
        <v>3238</v>
      </c>
      <c r="G2546" s="2"/>
      <c r="H2546" s="2" t="s">
        <v>26</v>
      </c>
      <c r="I2546" s="25">
        <v>0.9</v>
      </c>
      <c r="J2546" s="2" t="s">
        <v>27</v>
      </c>
      <c r="K2546" s="2" t="s">
        <v>28</v>
      </c>
      <c r="L2546" s="2" t="s">
        <v>4199</v>
      </c>
      <c r="M2546" s="2" t="s">
        <v>3962</v>
      </c>
      <c r="N2546" s="2" t="s">
        <v>30</v>
      </c>
      <c r="O2546" s="2" t="s">
        <v>1689</v>
      </c>
      <c r="P2546" s="2" t="s">
        <v>1334</v>
      </c>
      <c r="Q2546" s="2"/>
      <c r="R2546" s="2"/>
      <c r="S2546" s="2"/>
      <c r="T2546" s="2"/>
      <c r="U2546" s="4">
        <v>4865400</v>
      </c>
      <c r="V2546" s="4">
        <f t="shared" si="105"/>
        <v>5449248.0000000009</v>
      </c>
      <c r="W2546" s="2" t="s">
        <v>34</v>
      </c>
      <c r="X2546" s="2">
        <v>2013</v>
      </c>
      <c r="Y2546" s="2" t="s">
        <v>4541</v>
      </c>
    </row>
    <row r="2547" spans="2:34" ht="76.5" x14ac:dyDescent="0.2">
      <c r="B2547" s="2" t="s">
        <v>3239</v>
      </c>
      <c r="C2547" s="2" t="s">
        <v>23</v>
      </c>
      <c r="D2547" s="2" t="s">
        <v>3210</v>
      </c>
      <c r="E2547" s="2" t="s">
        <v>3211</v>
      </c>
      <c r="F2547" s="2" t="s">
        <v>3240</v>
      </c>
      <c r="G2547" s="2"/>
      <c r="H2547" s="2" t="s">
        <v>26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155</v>
      </c>
      <c r="N2547" s="2" t="s">
        <v>30</v>
      </c>
      <c r="O2547" s="2" t="s">
        <v>1689</v>
      </c>
      <c r="P2547" s="2" t="s">
        <v>1334</v>
      </c>
      <c r="Q2547" s="2"/>
      <c r="R2547" s="2"/>
      <c r="S2547" s="2"/>
      <c r="T2547" s="2"/>
      <c r="U2547" s="4">
        <v>12283381.5</v>
      </c>
      <c r="V2547" s="4">
        <f t="shared" si="105"/>
        <v>13757387.280000001</v>
      </c>
      <c r="W2547" s="2" t="s">
        <v>34</v>
      </c>
      <c r="X2547" s="2">
        <v>2013</v>
      </c>
      <c r="Y2547" s="2"/>
    </row>
    <row r="2548" spans="2:34" ht="76.5" x14ac:dyDescent="0.2">
      <c r="B2548" s="2" t="s">
        <v>3241</v>
      </c>
      <c r="C2548" s="2" t="s">
        <v>23</v>
      </c>
      <c r="D2548" s="2" t="s">
        <v>3242</v>
      </c>
      <c r="E2548" s="2" t="s">
        <v>3243</v>
      </c>
      <c r="F2548" s="2" t="s">
        <v>3244</v>
      </c>
      <c r="G2548" s="2"/>
      <c r="H2548" s="2" t="s">
        <v>26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221</v>
      </c>
      <c r="N2548" s="2" t="s">
        <v>30</v>
      </c>
      <c r="O2548" s="2" t="s">
        <v>1689</v>
      </c>
      <c r="P2548" s="2" t="s">
        <v>1334</v>
      </c>
      <c r="Q2548" s="2"/>
      <c r="R2548" s="2"/>
      <c r="S2548" s="2"/>
      <c r="T2548" s="2"/>
      <c r="U2548" s="4">
        <v>20987500</v>
      </c>
      <c r="V2548" s="4">
        <f t="shared" si="105"/>
        <v>23506000.000000004</v>
      </c>
      <c r="W2548" s="2" t="s">
        <v>34</v>
      </c>
      <c r="X2548" s="2">
        <v>2013</v>
      </c>
      <c r="Y2548" s="2"/>
    </row>
    <row r="2549" spans="2:34" ht="89.25" x14ac:dyDescent="0.2">
      <c r="B2549" s="2" t="s">
        <v>3245</v>
      </c>
      <c r="C2549" s="2" t="s">
        <v>23</v>
      </c>
      <c r="D2549" s="2" t="s">
        <v>3242</v>
      </c>
      <c r="E2549" s="2" t="s">
        <v>3243</v>
      </c>
      <c r="F2549" s="2" t="s">
        <v>3246</v>
      </c>
      <c r="G2549" s="2"/>
      <c r="H2549" s="2" t="s">
        <v>26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550</v>
      </c>
      <c r="N2549" s="2" t="s">
        <v>30</v>
      </c>
      <c r="O2549" s="2" t="s">
        <v>1689</v>
      </c>
      <c r="P2549" s="2" t="s">
        <v>1334</v>
      </c>
      <c r="Q2549" s="2"/>
      <c r="R2549" s="2"/>
      <c r="S2549" s="2"/>
      <c r="T2549" s="2"/>
      <c r="U2549" s="4">
        <v>3358000</v>
      </c>
      <c r="V2549" s="4">
        <f t="shared" si="105"/>
        <v>3760960.0000000005</v>
      </c>
      <c r="W2549" s="2" t="s">
        <v>34</v>
      </c>
      <c r="X2549" s="2">
        <v>2013</v>
      </c>
      <c r="Y2549" s="2"/>
    </row>
    <row r="2550" spans="2:34" ht="89.25" x14ac:dyDescent="0.2">
      <c r="B2550" s="2" t="s">
        <v>3247</v>
      </c>
      <c r="C2550" s="2" t="s">
        <v>23</v>
      </c>
      <c r="D2550" s="2" t="s">
        <v>3242</v>
      </c>
      <c r="E2550" s="2" t="s">
        <v>3243</v>
      </c>
      <c r="F2550" s="2" t="s">
        <v>3248</v>
      </c>
      <c r="G2550" s="2"/>
      <c r="H2550" s="2" t="s">
        <v>26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550</v>
      </c>
      <c r="N2550" s="2" t="s">
        <v>30</v>
      </c>
      <c r="O2550" s="2" t="s">
        <v>1689</v>
      </c>
      <c r="P2550" s="2" t="s">
        <v>1334</v>
      </c>
      <c r="Q2550" s="2"/>
      <c r="R2550" s="2"/>
      <c r="S2550" s="2"/>
      <c r="T2550" s="2"/>
      <c r="U2550" s="4">
        <v>14271500</v>
      </c>
      <c r="V2550" s="4">
        <f t="shared" si="105"/>
        <v>15984080.000000002</v>
      </c>
      <c r="W2550" s="2" t="s">
        <v>34</v>
      </c>
      <c r="X2550" s="2">
        <v>2013</v>
      </c>
      <c r="Y2550" s="2"/>
    </row>
    <row r="2551" spans="2:34" ht="89.25" x14ac:dyDescent="0.2">
      <c r="B2551" s="2" t="s">
        <v>3249</v>
      </c>
      <c r="C2551" s="2" t="s">
        <v>23</v>
      </c>
      <c r="D2551" s="2" t="s">
        <v>3242</v>
      </c>
      <c r="E2551" s="2" t="s">
        <v>3243</v>
      </c>
      <c r="F2551" s="2" t="s">
        <v>3250</v>
      </c>
      <c r="G2551" s="2"/>
      <c r="H2551" s="2" t="s">
        <v>26</v>
      </c>
      <c r="I2551" s="25">
        <v>0.9</v>
      </c>
      <c r="J2551" s="2" t="s">
        <v>27</v>
      </c>
      <c r="K2551" s="2" t="s">
        <v>28</v>
      </c>
      <c r="L2551" s="2" t="s">
        <v>1268</v>
      </c>
      <c r="M2551" s="2" t="s">
        <v>550</v>
      </c>
      <c r="N2551" s="2" t="s">
        <v>30</v>
      </c>
      <c r="O2551" s="2" t="s">
        <v>1689</v>
      </c>
      <c r="P2551" s="2" t="s">
        <v>1334</v>
      </c>
      <c r="Q2551" s="2"/>
      <c r="R2551" s="2"/>
      <c r="S2551" s="2"/>
      <c r="T2551" s="2"/>
      <c r="U2551" s="4">
        <v>1762950</v>
      </c>
      <c r="V2551" s="4">
        <f t="shared" si="105"/>
        <v>1974504.0000000002</v>
      </c>
      <c r="W2551" s="2" t="s">
        <v>34</v>
      </c>
      <c r="X2551" s="2">
        <v>2013</v>
      </c>
      <c r="Y2551" s="2"/>
    </row>
    <row r="2552" spans="2:34" ht="89.25" x14ac:dyDescent="0.2">
      <c r="B2552" s="2" t="s">
        <v>3251</v>
      </c>
      <c r="C2552" s="2" t="s">
        <v>23</v>
      </c>
      <c r="D2552" s="2" t="s">
        <v>3242</v>
      </c>
      <c r="E2552" s="2" t="s">
        <v>3243</v>
      </c>
      <c r="F2552" s="2" t="s">
        <v>3252</v>
      </c>
      <c r="G2552" s="2"/>
      <c r="H2552" s="2" t="s">
        <v>26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550</v>
      </c>
      <c r="N2552" s="2" t="s">
        <v>30</v>
      </c>
      <c r="O2552" s="2" t="s">
        <v>1689</v>
      </c>
      <c r="P2552" s="2" t="s">
        <v>1334</v>
      </c>
      <c r="Q2552" s="2"/>
      <c r="R2552" s="2"/>
      <c r="S2552" s="2"/>
      <c r="T2552" s="2"/>
      <c r="U2552" s="4">
        <v>2014800</v>
      </c>
      <c r="V2552" s="4">
        <f t="shared" ref="V2552:V2619" si="106">U2552*1.12</f>
        <v>2256576</v>
      </c>
      <c r="W2552" s="2" t="s">
        <v>34</v>
      </c>
      <c r="X2552" s="2">
        <v>2013</v>
      </c>
      <c r="Y2552" s="2"/>
    </row>
    <row r="2553" spans="2:34" ht="89.25" x14ac:dyDescent="0.2">
      <c r="B2553" s="2" t="s">
        <v>3253</v>
      </c>
      <c r="C2553" s="2" t="s">
        <v>23</v>
      </c>
      <c r="D2553" s="2" t="s">
        <v>3242</v>
      </c>
      <c r="E2553" s="2" t="s">
        <v>3243</v>
      </c>
      <c r="F2553" s="2" t="s">
        <v>3254</v>
      </c>
      <c r="G2553" s="2"/>
      <c r="H2553" s="2" t="s">
        <v>26</v>
      </c>
      <c r="I2553" s="25">
        <v>0.9</v>
      </c>
      <c r="J2553" s="2" t="s">
        <v>27</v>
      </c>
      <c r="K2553" s="2" t="s">
        <v>28</v>
      </c>
      <c r="L2553" s="2" t="s">
        <v>1268</v>
      </c>
      <c r="M2553" s="2" t="s">
        <v>550</v>
      </c>
      <c r="N2553" s="2" t="s">
        <v>30</v>
      </c>
      <c r="O2553" s="2" t="s">
        <v>1689</v>
      </c>
      <c r="P2553" s="2" t="s">
        <v>1334</v>
      </c>
      <c r="Q2553" s="2"/>
      <c r="R2553" s="2"/>
      <c r="S2553" s="2"/>
      <c r="T2553" s="2"/>
      <c r="U2553" s="4">
        <v>12592500</v>
      </c>
      <c r="V2553" s="4">
        <f t="shared" si="106"/>
        <v>14103600.000000002</v>
      </c>
      <c r="W2553" s="2" t="s">
        <v>34</v>
      </c>
      <c r="X2553" s="2">
        <v>2013</v>
      </c>
      <c r="Y2553" s="2"/>
    </row>
    <row r="2554" spans="2:34" ht="102" x14ac:dyDescent="0.2">
      <c r="B2554" s="2" t="s">
        <v>3255</v>
      </c>
      <c r="C2554" s="2" t="s">
        <v>23</v>
      </c>
      <c r="D2554" s="2" t="s">
        <v>3242</v>
      </c>
      <c r="E2554" s="2" t="s">
        <v>3243</v>
      </c>
      <c r="F2554" s="2" t="s">
        <v>3256</v>
      </c>
      <c r="G2554" s="2"/>
      <c r="H2554" s="2" t="s">
        <v>26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550</v>
      </c>
      <c r="N2554" s="2" t="s">
        <v>30</v>
      </c>
      <c r="O2554" s="2" t="s">
        <v>1689</v>
      </c>
      <c r="P2554" s="2" t="s">
        <v>1334</v>
      </c>
      <c r="Q2554" s="2"/>
      <c r="R2554" s="2"/>
      <c r="S2554" s="2"/>
      <c r="T2554" s="2"/>
      <c r="U2554" s="4">
        <v>2350600</v>
      </c>
      <c r="V2554" s="4">
        <f t="shared" si="106"/>
        <v>2632672.0000000005</v>
      </c>
      <c r="W2554" s="2" t="s">
        <v>34</v>
      </c>
      <c r="X2554" s="2">
        <v>2013</v>
      </c>
      <c r="Y2554" s="2"/>
    </row>
    <row r="2555" spans="2:34" ht="114.75" x14ac:dyDescent="0.2">
      <c r="B2555" s="2" t="s">
        <v>3257</v>
      </c>
      <c r="C2555" s="2" t="s">
        <v>23</v>
      </c>
      <c r="D2555" s="2" t="s">
        <v>3242</v>
      </c>
      <c r="E2555" s="2" t="s">
        <v>3243</v>
      </c>
      <c r="F2555" s="2" t="s">
        <v>3258</v>
      </c>
      <c r="G2555" s="2"/>
      <c r="H2555" s="2" t="s">
        <v>26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550</v>
      </c>
      <c r="N2555" s="2" t="s">
        <v>30</v>
      </c>
      <c r="O2555" s="2" t="s">
        <v>1689</v>
      </c>
      <c r="P2555" s="2" t="s">
        <v>1334</v>
      </c>
      <c r="Q2555" s="2"/>
      <c r="R2555" s="2"/>
      <c r="S2555" s="2"/>
      <c r="T2555" s="2"/>
      <c r="U2555" s="4">
        <v>2350600</v>
      </c>
      <c r="V2555" s="4">
        <f t="shared" si="106"/>
        <v>2632672.0000000005</v>
      </c>
      <c r="W2555" s="2" t="s">
        <v>34</v>
      </c>
      <c r="X2555" s="2">
        <v>2013</v>
      </c>
      <c r="Y2555" s="2"/>
    </row>
    <row r="2556" spans="2:34" ht="76.5" x14ac:dyDescent="0.2">
      <c r="B2556" s="2" t="s">
        <v>3259</v>
      </c>
      <c r="C2556" s="2" t="s">
        <v>23</v>
      </c>
      <c r="D2556" s="2" t="s">
        <v>3242</v>
      </c>
      <c r="E2556" s="2" t="s">
        <v>3243</v>
      </c>
      <c r="F2556" s="2" t="s">
        <v>3260</v>
      </c>
      <c r="G2556" s="2"/>
      <c r="H2556" s="2" t="s">
        <v>26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3962</v>
      </c>
      <c r="N2556" s="2" t="s">
        <v>30</v>
      </c>
      <c r="O2556" s="2" t="s">
        <v>1689</v>
      </c>
      <c r="P2556" s="2" t="s">
        <v>1334</v>
      </c>
      <c r="Q2556" s="2"/>
      <c r="R2556" s="2"/>
      <c r="S2556" s="2"/>
      <c r="T2556" s="2"/>
      <c r="U2556" s="4">
        <v>55355863.5</v>
      </c>
      <c r="V2556" s="4">
        <f t="shared" si="106"/>
        <v>61998567.120000005</v>
      </c>
      <c r="W2556" s="2" t="s">
        <v>34</v>
      </c>
      <c r="X2556" s="2">
        <v>2013</v>
      </c>
      <c r="Y2556" s="2"/>
    </row>
    <row r="2557" spans="2:34" ht="63.75" x14ac:dyDescent="0.2">
      <c r="B2557" s="2" t="s">
        <v>3261</v>
      </c>
      <c r="C2557" s="2" t="s">
        <v>23</v>
      </c>
      <c r="D2557" s="2" t="s">
        <v>3242</v>
      </c>
      <c r="E2557" s="2" t="s">
        <v>3243</v>
      </c>
      <c r="F2557" s="2" t="s">
        <v>3262</v>
      </c>
      <c r="G2557" s="2"/>
      <c r="H2557" s="2" t="s">
        <v>26</v>
      </c>
      <c r="I2557" s="25">
        <v>0.9</v>
      </c>
      <c r="J2557" s="2" t="s">
        <v>27</v>
      </c>
      <c r="K2557" s="2" t="s">
        <v>28</v>
      </c>
      <c r="L2557" s="2" t="s">
        <v>1771</v>
      </c>
      <c r="M2557" s="2" t="s">
        <v>484</v>
      </c>
      <c r="N2557" s="2" t="s">
        <v>30</v>
      </c>
      <c r="O2557" s="2" t="s">
        <v>1689</v>
      </c>
      <c r="P2557" s="2" t="s">
        <v>1334</v>
      </c>
      <c r="Q2557" s="2"/>
      <c r="R2557" s="2"/>
      <c r="S2557" s="2"/>
      <c r="T2557" s="2"/>
      <c r="U2557" s="4">
        <v>5826933</v>
      </c>
      <c r="V2557" s="4">
        <f t="shared" si="106"/>
        <v>6526164.9600000009</v>
      </c>
      <c r="W2557" s="2" t="s">
        <v>34</v>
      </c>
      <c r="X2557" s="2">
        <v>2013</v>
      </c>
      <c r="Y2557" s="2"/>
    </row>
    <row r="2558" spans="2:34" ht="63.75" x14ac:dyDescent="0.2">
      <c r="B2558" s="2" t="s">
        <v>3263</v>
      </c>
      <c r="C2558" s="2" t="s">
        <v>23</v>
      </c>
      <c r="D2558" s="2" t="s">
        <v>3242</v>
      </c>
      <c r="E2558" s="2" t="s">
        <v>3243</v>
      </c>
      <c r="F2558" s="2" t="s">
        <v>3226</v>
      </c>
      <c r="G2558" s="2"/>
      <c r="H2558" s="2" t="s">
        <v>26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385</v>
      </c>
      <c r="N2558" s="2" t="s">
        <v>30</v>
      </c>
      <c r="O2558" s="2" t="s">
        <v>1689</v>
      </c>
      <c r="P2558" s="2" t="s">
        <v>1334</v>
      </c>
      <c r="Q2558" s="2"/>
      <c r="R2558" s="2"/>
      <c r="S2558" s="2"/>
      <c r="T2558" s="2"/>
      <c r="U2558" s="4">
        <v>3693800</v>
      </c>
      <c r="V2558" s="4">
        <f t="shared" si="106"/>
        <v>4137056.0000000005</v>
      </c>
      <c r="W2558" s="2" t="s">
        <v>34</v>
      </c>
      <c r="X2558" s="2">
        <v>2013</v>
      </c>
      <c r="Y2558" s="2"/>
    </row>
    <row r="2559" spans="2:34" s="63" customFormat="1" ht="63.75" x14ac:dyDescent="0.2">
      <c r="B2559" s="64" t="s">
        <v>3264</v>
      </c>
      <c r="C2559" s="64" t="s">
        <v>23</v>
      </c>
      <c r="D2559" s="64" t="s">
        <v>3242</v>
      </c>
      <c r="E2559" s="64" t="s">
        <v>3243</v>
      </c>
      <c r="F2559" s="64" t="s">
        <v>3228</v>
      </c>
      <c r="G2559" s="64"/>
      <c r="H2559" s="64" t="s">
        <v>26</v>
      </c>
      <c r="I2559" s="65">
        <v>0.9</v>
      </c>
      <c r="J2559" s="64" t="s">
        <v>27</v>
      </c>
      <c r="K2559" s="64" t="s">
        <v>28</v>
      </c>
      <c r="L2559" s="64" t="s">
        <v>1268</v>
      </c>
      <c r="M2559" s="64" t="s">
        <v>385</v>
      </c>
      <c r="N2559" s="64" t="s">
        <v>30</v>
      </c>
      <c r="O2559" s="64" t="s">
        <v>1689</v>
      </c>
      <c r="P2559" s="64" t="s">
        <v>1334</v>
      </c>
      <c r="Q2559" s="64"/>
      <c r="R2559" s="64"/>
      <c r="S2559" s="64"/>
      <c r="T2559" s="64"/>
      <c r="U2559" s="66"/>
      <c r="V2559" s="66"/>
      <c r="W2559" s="64" t="s">
        <v>34</v>
      </c>
      <c r="X2559" s="64">
        <v>2013</v>
      </c>
      <c r="Y2559" s="64"/>
      <c r="Z2559" s="170"/>
      <c r="AA2559" s="170"/>
      <c r="AB2559" s="170"/>
      <c r="AC2559" s="170"/>
      <c r="AD2559" s="170"/>
      <c r="AE2559" s="170"/>
      <c r="AF2559" s="170"/>
      <c r="AG2559" s="170"/>
      <c r="AH2559" s="170"/>
    </row>
    <row r="2560" spans="2:34" ht="63.75" x14ac:dyDescent="0.2">
      <c r="B2560" s="2" t="s">
        <v>4545</v>
      </c>
      <c r="C2560" s="2" t="s">
        <v>23</v>
      </c>
      <c r="D2560" s="2" t="s">
        <v>3242</v>
      </c>
      <c r="E2560" s="2" t="s">
        <v>3243</v>
      </c>
      <c r="F2560" s="2" t="s">
        <v>4546</v>
      </c>
      <c r="G2560" s="2"/>
      <c r="H2560" s="2" t="s">
        <v>26</v>
      </c>
      <c r="I2560" s="25">
        <v>0.9</v>
      </c>
      <c r="J2560" s="2" t="s">
        <v>27</v>
      </c>
      <c r="K2560" s="2" t="s">
        <v>28</v>
      </c>
      <c r="L2560" s="2" t="s">
        <v>4199</v>
      </c>
      <c r="M2560" s="2" t="s">
        <v>385</v>
      </c>
      <c r="N2560" s="2" t="s">
        <v>30</v>
      </c>
      <c r="O2560" s="2" t="s">
        <v>1689</v>
      </c>
      <c r="P2560" s="2" t="s">
        <v>1334</v>
      </c>
      <c r="Q2560" s="2"/>
      <c r="R2560" s="2"/>
      <c r="S2560" s="2"/>
      <c r="T2560" s="2"/>
      <c r="U2560" s="4">
        <v>3213000</v>
      </c>
      <c r="V2560" s="4">
        <f t="shared" si="106"/>
        <v>3598560.0000000005</v>
      </c>
      <c r="W2560" s="2" t="s">
        <v>34</v>
      </c>
      <c r="X2560" s="2">
        <v>2013</v>
      </c>
      <c r="Y2560" s="2" t="s">
        <v>4547</v>
      </c>
    </row>
    <row r="2561" spans="2:34" ht="63.75" x14ac:dyDescent="0.2">
      <c r="B2561" s="2" t="s">
        <v>3265</v>
      </c>
      <c r="C2561" s="2" t="s">
        <v>23</v>
      </c>
      <c r="D2561" s="2" t="s">
        <v>3242</v>
      </c>
      <c r="E2561" s="2" t="s">
        <v>3243</v>
      </c>
      <c r="F2561" s="2" t="s">
        <v>3230</v>
      </c>
      <c r="G2561" s="2"/>
      <c r="H2561" s="2" t="s">
        <v>26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385</v>
      </c>
      <c r="N2561" s="2" t="s">
        <v>30</v>
      </c>
      <c r="O2561" s="2" t="s">
        <v>1689</v>
      </c>
      <c r="P2561" s="2" t="s">
        <v>1334</v>
      </c>
      <c r="Q2561" s="2"/>
      <c r="R2561" s="2"/>
      <c r="S2561" s="2"/>
      <c r="T2561" s="2"/>
      <c r="U2561" s="4">
        <v>1441640.5</v>
      </c>
      <c r="V2561" s="4">
        <f t="shared" si="106"/>
        <v>1614637.36</v>
      </c>
      <c r="W2561" s="2" t="s">
        <v>34</v>
      </c>
      <c r="X2561" s="2">
        <v>2013</v>
      </c>
      <c r="Y2561" s="2"/>
    </row>
    <row r="2562" spans="2:34" s="63" customFormat="1" ht="76.5" x14ac:dyDescent="0.2">
      <c r="B2562" s="64" t="s">
        <v>3266</v>
      </c>
      <c r="C2562" s="64" t="s">
        <v>23</v>
      </c>
      <c r="D2562" s="64" t="s">
        <v>3242</v>
      </c>
      <c r="E2562" s="64" t="s">
        <v>3243</v>
      </c>
      <c r="F2562" s="64" t="s">
        <v>3232</v>
      </c>
      <c r="G2562" s="64"/>
      <c r="H2562" s="64" t="s">
        <v>26</v>
      </c>
      <c r="I2562" s="65">
        <v>0.9</v>
      </c>
      <c r="J2562" s="64" t="s">
        <v>27</v>
      </c>
      <c r="K2562" s="64" t="s">
        <v>28</v>
      </c>
      <c r="L2562" s="64" t="s">
        <v>1268</v>
      </c>
      <c r="M2562" s="64" t="s">
        <v>319</v>
      </c>
      <c r="N2562" s="64" t="s">
        <v>30</v>
      </c>
      <c r="O2562" s="64" t="s">
        <v>1689</v>
      </c>
      <c r="P2562" s="64" t="s">
        <v>1334</v>
      </c>
      <c r="Q2562" s="64"/>
      <c r="R2562" s="64"/>
      <c r="S2562" s="64"/>
      <c r="T2562" s="64"/>
      <c r="U2562" s="66"/>
      <c r="V2562" s="66"/>
      <c r="W2562" s="64" t="s">
        <v>34</v>
      </c>
      <c r="X2562" s="64">
        <v>2013</v>
      </c>
      <c r="Y2562" s="64"/>
      <c r="Z2562" s="170"/>
      <c r="AA2562" s="170"/>
      <c r="AB2562" s="170"/>
      <c r="AC2562" s="170"/>
      <c r="AD2562" s="170"/>
      <c r="AE2562" s="170"/>
      <c r="AF2562" s="170"/>
      <c r="AG2562" s="170"/>
      <c r="AH2562" s="170"/>
    </row>
    <row r="2563" spans="2:34" ht="76.5" x14ac:dyDescent="0.2">
      <c r="B2563" s="2" t="s">
        <v>4548</v>
      </c>
      <c r="C2563" s="2" t="s">
        <v>23</v>
      </c>
      <c r="D2563" s="2" t="s">
        <v>3242</v>
      </c>
      <c r="E2563" s="2" t="s">
        <v>3243</v>
      </c>
      <c r="F2563" s="2" t="s">
        <v>3232</v>
      </c>
      <c r="G2563" s="2"/>
      <c r="H2563" s="2" t="s">
        <v>26</v>
      </c>
      <c r="I2563" s="25">
        <v>0.9</v>
      </c>
      <c r="J2563" s="2" t="s">
        <v>27</v>
      </c>
      <c r="K2563" s="2" t="s">
        <v>28</v>
      </c>
      <c r="L2563" s="2" t="s">
        <v>4199</v>
      </c>
      <c r="M2563" s="2" t="s">
        <v>319</v>
      </c>
      <c r="N2563" s="2" t="s">
        <v>30</v>
      </c>
      <c r="O2563" s="2" t="s">
        <v>1689</v>
      </c>
      <c r="P2563" s="2" t="s">
        <v>1334</v>
      </c>
      <c r="Q2563" s="2"/>
      <c r="R2563" s="2"/>
      <c r="S2563" s="2"/>
      <c r="T2563" s="2"/>
      <c r="U2563" s="4">
        <v>1836000</v>
      </c>
      <c r="V2563" s="4">
        <f t="shared" si="106"/>
        <v>2056320.0000000002</v>
      </c>
      <c r="W2563" s="2" t="s">
        <v>34</v>
      </c>
      <c r="X2563" s="2">
        <v>2013</v>
      </c>
      <c r="Y2563" s="2" t="s">
        <v>4541</v>
      </c>
    </row>
    <row r="2564" spans="2:34" ht="76.5" x14ac:dyDescent="0.2">
      <c r="B2564" s="2" t="s">
        <v>3267</v>
      </c>
      <c r="C2564" s="2" t="s">
        <v>23</v>
      </c>
      <c r="D2564" s="2" t="s">
        <v>3242</v>
      </c>
      <c r="E2564" s="2" t="s">
        <v>3243</v>
      </c>
      <c r="F2564" s="2" t="s">
        <v>3268</v>
      </c>
      <c r="G2564" s="2"/>
      <c r="H2564" s="2" t="s">
        <v>26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221</v>
      </c>
      <c r="N2564" s="2" t="s">
        <v>30</v>
      </c>
      <c r="O2564" s="2" t="s">
        <v>1689</v>
      </c>
      <c r="P2564" s="2" t="s">
        <v>1334</v>
      </c>
      <c r="Q2564" s="2"/>
      <c r="R2564" s="2"/>
      <c r="S2564" s="2"/>
      <c r="T2564" s="2"/>
      <c r="U2564" s="4">
        <v>2724243.2</v>
      </c>
      <c r="V2564" s="4">
        <f t="shared" si="106"/>
        <v>3051152.3840000005</v>
      </c>
      <c r="W2564" s="2" t="s">
        <v>34</v>
      </c>
      <c r="X2564" s="2">
        <v>2013</v>
      </c>
      <c r="Y2564" s="2"/>
    </row>
    <row r="2565" spans="2:34" s="63" customFormat="1" ht="102" x14ac:dyDescent="0.2">
      <c r="B2565" s="64" t="s">
        <v>3269</v>
      </c>
      <c r="C2565" s="64" t="s">
        <v>23</v>
      </c>
      <c r="D2565" s="64" t="s">
        <v>3242</v>
      </c>
      <c r="E2565" s="64" t="s">
        <v>3243</v>
      </c>
      <c r="F2565" s="64" t="s">
        <v>3270</v>
      </c>
      <c r="G2565" s="64"/>
      <c r="H2565" s="64" t="s">
        <v>26</v>
      </c>
      <c r="I2565" s="65">
        <v>0.9</v>
      </c>
      <c r="J2565" s="64" t="s">
        <v>27</v>
      </c>
      <c r="K2565" s="64" t="s">
        <v>28</v>
      </c>
      <c r="L2565" s="64" t="s">
        <v>1268</v>
      </c>
      <c r="M2565" s="64" t="s">
        <v>3962</v>
      </c>
      <c r="N2565" s="64" t="s">
        <v>30</v>
      </c>
      <c r="O2565" s="64" t="s">
        <v>1689</v>
      </c>
      <c r="P2565" s="64" t="s">
        <v>1334</v>
      </c>
      <c r="Q2565" s="64"/>
      <c r="R2565" s="64"/>
      <c r="S2565" s="64"/>
      <c r="T2565" s="64"/>
      <c r="U2565" s="66"/>
      <c r="V2565" s="66"/>
      <c r="W2565" s="64" t="s">
        <v>34</v>
      </c>
      <c r="X2565" s="64">
        <v>2013</v>
      </c>
      <c r="Y2565" s="64"/>
      <c r="Z2565" s="170"/>
      <c r="AA2565" s="170"/>
      <c r="AB2565" s="170"/>
      <c r="AC2565" s="170"/>
      <c r="AD2565" s="170"/>
      <c r="AE2565" s="170"/>
      <c r="AF2565" s="170"/>
      <c r="AG2565" s="170"/>
      <c r="AH2565" s="170"/>
    </row>
    <row r="2566" spans="2:34" ht="102" x14ac:dyDescent="0.2">
      <c r="B2566" s="2" t="s">
        <v>4549</v>
      </c>
      <c r="C2566" s="2" t="s">
        <v>23</v>
      </c>
      <c r="D2566" s="2" t="s">
        <v>3242</v>
      </c>
      <c r="E2566" s="2" t="s">
        <v>3243</v>
      </c>
      <c r="F2566" s="2" t="s">
        <v>3270</v>
      </c>
      <c r="G2566" s="2"/>
      <c r="H2566" s="2" t="s">
        <v>26</v>
      </c>
      <c r="I2566" s="25">
        <v>0.9</v>
      </c>
      <c r="J2566" s="2" t="s">
        <v>27</v>
      </c>
      <c r="K2566" s="2" t="s">
        <v>28</v>
      </c>
      <c r="L2566" s="2" t="s">
        <v>4199</v>
      </c>
      <c r="M2566" s="2" t="s">
        <v>3962</v>
      </c>
      <c r="N2566" s="2" t="s">
        <v>30</v>
      </c>
      <c r="O2566" s="2" t="s">
        <v>1689</v>
      </c>
      <c r="P2566" s="2" t="s">
        <v>1334</v>
      </c>
      <c r="Q2566" s="2"/>
      <c r="R2566" s="2"/>
      <c r="S2566" s="2"/>
      <c r="T2566" s="2"/>
      <c r="U2566" s="4">
        <v>4773600</v>
      </c>
      <c r="V2566" s="4">
        <f t="shared" si="106"/>
        <v>5346432.0000000009</v>
      </c>
      <c r="W2566" s="2" t="s">
        <v>34</v>
      </c>
      <c r="X2566" s="2">
        <v>2013</v>
      </c>
      <c r="Y2566" s="2" t="s">
        <v>4541</v>
      </c>
    </row>
    <row r="2567" spans="2:34" s="63" customFormat="1" ht="76.5" x14ac:dyDescent="0.2">
      <c r="B2567" s="64" t="s">
        <v>3271</v>
      </c>
      <c r="C2567" s="64" t="s">
        <v>23</v>
      </c>
      <c r="D2567" s="64" t="s">
        <v>3242</v>
      </c>
      <c r="E2567" s="64" t="s">
        <v>3243</v>
      </c>
      <c r="F2567" s="64" t="s">
        <v>3272</v>
      </c>
      <c r="G2567" s="64"/>
      <c r="H2567" s="64" t="s">
        <v>26</v>
      </c>
      <c r="I2567" s="65">
        <v>0.9</v>
      </c>
      <c r="J2567" s="64" t="s">
        <v>27</v>
      </c>
      <c r="K2567" s="64" t="s">
        <v>28</v>
      </c>
      <c r="L2567" s="64" t="s">
        <v>1268</v>
      </c>
      <c r="M2567" s="64" t="s">
        <v>3962</v>
      </c>
      <c r="N2567" s="64" t="s">
        <v>30</v>
      </c>
      <c r="O2567" s="64" t="s">
        <v>1689</v>
      </c>
      <c r="P2567" s="64" t="s">
        <v>1334</v>
      </c>
      <c r="Q2567" s="64"/>
      <c r="R2567" s="64"/>
      <c r="S2567" s="64"/>
      <c r="T2567" s="64"/>
      <c r="U2567" s="66"/>
      <c r="V2567" s="66"/>
      <c r="W2567" s="64" t="s">
        <v>34</v>
      </c>
      <c r="X2567" s="64">
        <v>2013</v>
      </c>
      <c r="Y2567" s="64"/>
      <c r="Z2567" s="170"/>
      <c r="AA2567" s="170"/>
      <c r="AB2567" s="170"/>
      <c r="AC2567" s="170"/>
      <c r="AD2567" s="170"/>
      <c r="AE2567" s="170"/>
      <c r="AF2567" s="170"/>
      <c r="AG2567" s="170"/>
      <c r="AH2567" s="170"/>
    </row>
    <row r="2568" spans="2:34" ht="76.5" x14ac:dyDescent="0.2">
      <c r="B2568" s="2" t="s">
        <v>4550</v>
      </c>
      <c r="C2568" s="2" t="s">
        <v>23</v>
      </c>
      <c r="D2568" s="2" t="s">
        <v>3242</v>
      </c>
      <c r="E2568" s="2" t="s">
        <v>3243</v>
      </c>
      <c r="F2568" s="2" t="s">
        <v>3272</v>
      </c>
      <c r="G2568" s="2"/>
      <c r="H2568" s="2" t="s">
        <v>26</v>
      </c>
      <c r="I2568" s="25">
        <v>0.9</v>
      </c>
      <c r="J2568" s="2" t="s">
        <v>27</v>
      </c>
      <c r="K2568" s="2" t="s">
        <v>28</v>
      </c>
      <c r="L2568" s="2" t="s">
        <v>4199</v>
      </c>
      <c r="M2568" s="2" t="s">
        <v>3962</v>
      </c>
      <c r="N2568" s="2" t="s">
        <v>30</v>
      </c>
      <c r="O2568" s="2" t="s">
        <v>1689</v>
      </c>
      <c r="P2568" s="2" t="s">
        <v>1334</v>
      </c>
      <c r="Q2568" s="2"/>
      <c r="R2568" s="2"/>
      <c r="S2568" s="2"/>
      <c r="T2568" s="2"/>
      <c r="U2568" s="4">
        <v>2478600</v>
      </c>
      <c r="V2568" s="4">
        <f t="shared" si="106"/>
        <v>2776032.0000000005</v>
      </c>
      <c r="W2568" s="2" t="s">
        <v>34</v>
      </c>
      <c r="X2568" s="2">
        <v>2013</v>
      </c>
      <c r="Y2568" s="2" t="s">
        <v>4541</v>
      </c>
    </row>
    <row r="2569" spans="2:34" ht="76.5" x14ac:dyDescent="0.2">
      <c r="B2569" s="2" t="s">
        <v>3273</v>
      </c>
      <c r="C2569" s="2" t="s">
        <v>23</v>
      </c>
      <c r="D2569" s="2" t="s">
        <v>3242</v>
      </c>
      <c r="E2569" s="2" t="s">
        <v>3243</v>
      </c>
      <c r="F2569" s="2" t="s">
        <v>3274</v>
      </c>
      <c r="G2569" s="2"/>
      <c r="H2569" s="2" t="s">
        <v>26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3962</v>
      </c>
      <c r="N2569" s="2" t="s">
        <v>30</v>
      </c>
      <c r="O2569" s="2" t="s">
        <v>1689</v>
      </c>
      <c r="P2569" s="2" t="s">
        <v>1334</v>
      </c>
      <c r="Q2569" s="2"/>
      <c r="R2569" s="2"/>
      <c r="S2569" s="2"/>
      <c r="T2569" s="2"/>
      <c r="U2569" s="4">
        <v>7416800</v>
      </c>
      <c r="V2569" s="4">
        <f t="shared" si="106"/>
        <v>8306816.0000000009</v>
      </c>
      <c r="W2569" s="2" t="s">
        <v>34</v>
      </c>
      <c r="X2569" s="2">
        <v>2013</v>
      </c>
      <c r="Y2569" s="2"/>
    </row>
    <row r="2570" spans="2:34" ht="76.5" x14ac:dyDescent="0.2">
      <c r="B2570" s="2" t="s">
        <v>3275</v>
      </c>
      <c r="C2570" s="2" t="s">
        <v>23</v>
      </c>
      <c r="D2570" s="2" t="s">
        <v>3242</v>
      </c>
      <c r="E2570" s="2" t="s">
        <v>3243</v>
      </c>
      <c r="F2570" s="2" t="s">
        <v>3276</v>
      </c>
      <c r="G2570" s="2"/>
      <c r="H2570" s="2" t="s">
        <v>26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155</v>
      </c>
      <c r="N2570" s="2" t="s">
        <v>30</v>
      </c>
      <c r="O2570" s="2" t="s">
        <v>1689</v>
      </c>
      <c r="P2570" s="2" t="s">
        <v>1334</v>
      </c>
      <c r="Q2570" s="2"/>
      <c r="R2570" s="2"/>
      <c r="S2570" s="2"/>
      <c r="T2570" s="2"/>
      <c r="U2570" s="4">
        <v>3325383.5999999996</v>
      </c>
      <c r="V2570" s="4">
        <f t="shared" si="106"/>
        <v>3724429.6319999998</v>
      </c>
      <c r="W2570" s="2" t="s">
        <v>34</v>
      </c>
      <c r="X2570" s="2">
        <v>2013</v>
      </c>
      <c r="Y2570" s="2"/>
    </row>
    <row r="2571" spans="2:34" ht="63.75" x14ac:dyDescent="0.2">
      <c r="B2571" s="2" t="s">
        <v>3277</v>
      </c>
      <c r="C2571" s="2" t="s">
        <v>23</v>
      </c>
      <c r="D2571" s="2" t="s">
        <v>3242</v>
      </c>
      <c r="E2571" s="2" t="s">
        <v>3243</v>
      </c>
      <c r="F2571" s="2" t="s">
        <v>3278</v>
      </c>
      <c r="G2571" s="2"/>
      <c r="H2571" s="2" t="s">
        <v>26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155</v>
      </c>
      <c r="N2571" s="2" t="s">
        <v>30</v>
      </c>
      <c r="O2571" s="2" t="s">
        <v>1689</v>
      </c>
      <c r="P2571" s="2" t="s">
        <v>1334</v>
      </c>
      <c r="Q2571" s="2"/>
      <c r="R2571" s="2"/>
      <c r="S2571" s="2"/>
      <c r="T2571" s="2"/>
      <c r="U2571" s="4">
        <v>1795800</v>
      </c>
      <c r="V2571" s="4">
        <f t="shared" si="106"/>
        <v>2011296.0000000002</v>
      </c>
      <c r="W2571" s="2" t="s">
        <v>34</v>
      </c>
      <c r="X2571" s="2">
        <v>2013</v>
      </c>
      <c r="Y2571" s="2"/>
    </row>
    <row r="2572" spans="2:34" ht="76.5" x14ac:dyDescent="0.2">
      <c r="B2572" s="2" t="s">
        <v>3279</v>
      </c>
      <c r="C2572" s="2" t="s">
        <v>23</v>
      </c>
      <c r="D2572" s="2" t="s">
        <v>3242</v>
      </c>
      <c r="E2572" s="2" t="s">
        <v>3243</v>
      </c>
      <c r="F2572" s="2" t="s">
        <v>3280</v>
      </c>
      <c r="G2572" s="2"/>
      <c r="H2572" s="2" t="s">
        <v>26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517</v>
      </c>
      <c r="N2572" s="2" t="s">
        <v>30</v>
      </c>
      <c r="O2572" s="2" t="s">
        <v>1689</v>
      </c>
      <c r="P2572" s="2" t="s">
        <v>1334</v>
      </c>
      <c r="Q2572" s="2"/>
      <c r="R2572" s="2"/>
      <c r="S2572" s="2"/>
      <c r="T2572" s="2"/>
      <c r="U2572" s="4">
        <v>1565806.7999999998</v>
      </c>
      <c r="V2572" s="4">
        <f t="shared" si="106"/>
        <v>1753703.6159999999</v>
      </c>
      <c r="W2572" s="2" t="s">
        <v>34</v>
      </c>
      <c r="X2572" s="2">
        <v>2013</v>
      </c>
      <c r="Y2572" s="2"/>
    </row>
    <row r="2573" spans="2:34" ht="63.75" x14ac:dyDescent="0.2">
      <c r="B2573" s="2" t="s">
        <v>3281</v>
      </c>
      <c r="C2573" s="2" t="s">
        <v>23</v>
      </c>
      <c r="D2573" s="2" t="s">
        <v>3282</v>
      </c>
      <c r="E2573" s="2" t="s">
        <v>3283</v>
      </c>
      <c r="F2573" s="2" t="s">
        <v>3284</v>
      </c>
      <c r="G2573" s="2"/>
      <c r="H2573" s="2" t="s">
        <v>26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29</v>
      </c>
      <c r="N2573" s="2" t="s">
        <v>30</v>
      </c>
      <c r="O2573" s="2" t="s">
        <v>1689</v>
      </c>
      <c r="P2573" s="2" t="s">
        <v>1334</v>
      </c>
      <c r="Q2573" s="2"/>
      <c r="R2573" s="2"/>
      <c r="S2573" s="2"/>
      <c r="T2573" s="2"/>
      <c r="U2573" s="4">
        <v>29864803.219999999</v>
      </c>
      <c r="V2573" s="4">
        <f t="shared" si="106"/>
        <v>33448579.606400002</v>
      </c>
      <c r="W2573" s="2" t="s">
        <v>34</v>
      </c>
      <c r="X2573" s="2">
        <v>2013</v>
      </c>
      <c r="Y2573" s="2"/>
    </row>
    <row r="2574" spans="2:34" ht="76.5" x14ac:dyDescent="0.2">
      <c r="B2574" s="2" t="s">
        <v>3285</v>
      </c>
      <c r="C2574" s="2" t="s">
        <v>23</v>
      </c>
      <c r="D2574" s="2" t="s">
        <v>3282</v>
      </c>
      <c r="E2574" s="2" t="s">
        <v>3283</v>
      </c>
      <c r="F2574" s="2" t="s">
        <v>3286</v>
      </c>
      <c r="G2574" s="2"/>
      <c r="H2574" s="2" t="s">
        <v>26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29</v>
      </c>
      <c r="N2574" s="2" t="s">
        <v>30</v>
      </c>
      <c r="O2574" s="2" t="s">
        <v>1689</v>
      </c>
      <c r="P2574" s="2" t="s">
        <v>1334</v>
      </c>
      <c r="Q2574" s="2"/>
      <c r="R2574" s="2"/>
      <c r="S2574" s="2"/>
      <c r="T2574" s="2"/>
      <c r="U2574" s="4">
        <v>3135815.4</v>
      </c>
      <c r="V2574" s="4">
        <f t="shared" si="106"/>
        <v>3512113.2480000001</v>
      </c>
      <c r="W2574" s="2" t="s">
        <v>34</v>
      </c>
      <c r="X2574" s="2">
        <v>2013</v>
      </c>
      <c r="Y2574" s="2"/>
    </row>
    <row r="2575" spans="2:34" ht="89.25" x14ac:dyDescent="0.2">
      <c r="B2575" s="2" t="s">
        <v>3287</v>
      </c>
      <c r="C2575" s="2" t="s">
        <v>23</v>
      </c>
      <c r="D2575" s="2" t="s">
        <v>3282</v>
      </c>
      <c r="E2575" s="2" t="s">
        <v>3283</v>
      </c>
      <c r="F2575" s="2" t="s">
        <v>3288</v>
      </c>
      <c r="G2575" s="2"/>
      <c r="H2575" s="2" t="s">
        <v>26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155</v>
      </c>
      <c r="N2575" s="2" t="s">
        <v>30</v>
      </c>
      <c r="O2575" s="2" t="s">
        <v>1689</v>
      </c>
      <c r="P2575" s="2" t="s">
        <v>1334</v>
      </c>
      <c r="Q2575" s="2"/>
      <c r="R2575" s="2"/>
      <c r="S2575" s="2"/>
      <c r="T2575" s="2"/>
      <c r="U2575" s="4">
        <v>4528800</v>
      </c>
      <c r="V2575" s="4">
        <f t="shared" si="106"/>
        <v>5072256.0000000009</v>
      </c>
      <c r="W2575" s="2" t="s">
        <v>34</v>
      </c>
      <c r="X2575" s="2">
        <v>2013</v>
      </c>
      <c r="Y2575" s="2"/>
    </row>
    <row r="2576" spans="2:34" ht="89.25" x14ac:dyDescent="0.2">
      <c r="B2576" s="2" t="s">
        <v>3289</v>
      </c>
      <c r="C2576" s="2" t="s">
        <v>23</v>
      </c>
      <c r="D2576" s="2" t="s">
        <v>3282</v>
      </c>
      <c r="E2576" s="2" t="s">
        <v>3283</v>
      </c>
      <c r="F2576" s="2" t="s">
        <v>3290</v>
      </c>
      <c r="G2576" s="2"/>
      <c r="H2576" s="2" t="s">
        <v>26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418</v>
      </c>
      <c r="N2576" s="2" t="s">
        <v>30</v>
      </c>
      <c r="O2576" s="2" t="s">
        <v>1689</v>
      </c>
      <c r="P2576" s="2" t="s">
        <v>1334</v>
      </c>
      <c r="Q2576" s="2"/>
      <c r="R2576" s="2"/>
      <c r="S2576" s="2"/>
      <c r="T2576" s="2"/>
      <c r="U2576" s="4">
        <v>2904000</v>
      </c>
      <c r="V2576" s="4">
        <f t="shared" si="106"/>
        <v>3252480.0000000005</v>
      </c>
      <c r="W2576" s="2" t="s">
        <v>34</v>
      </c>
      <c r="X2576" s="2">
        <v>2013</v>
      </c>
      <c r="Y2576" s="2"/>
    </row>
    <row r="2577" spans="2:25" ht="76.5" x14ac:dyDescent="0.2">
      <c r="B2577" s="2" t="s">
        <v>3291</v>
      </c>
      <c r="C2577" s="2" t="s">
        <v>23</v>
      </c>
      <c r="D2577" s="2" t="s">
        <v>3282</v>
      </c>
      <c r="E2577" s="2" t="s">
        <v>3283</v>
      </c>
      <c r="F2577" s="2" t="s">
        <v>3292</v>
      </c>
      <c r="G2577" s="2"/>
      <c r="H2577" s="2" t="s">
        <v>26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3962</v>
      </c>
      <c r="N2577" s="2" t="s">
        <v>30</v>
      </c>
      <c r="O2577" s="2" t="s">
        <v>1689</v>
      </c>
      <c r="P2577" s="2" t="s">
        <v>1334</v>
      </c>
      <c r="Q2577" s="2"/>
      <c r="R2577" s="2"/>
      <c r="S2577" s="2"/>
      <c r="T2577" s="2"/>
      <c r="U2577" s="4">
        <v>4071000</v>
      </c>
      <c r="V2577" s="4">
        <f t="shared" si="106"/>
        <v>4559520</v>
      </c>
      <c r="W2577" s="2" t="s">
        <v>34</v>
      </c>
      <c r="X2577" s="2">
        <v>2013</v>
      </c>
      <c r="Y2577" s="2"/>
    </row>
    <row r="2578" spans="2:25" ht="76.5" x14ac:dyDescent="0.2">
      <c r="B2578" s="2" t="s">
        <v>3293</v>
      </c>
      <c r="C2578" s="2" t="s">
        <v>23</v>
      </c>
      <c r="D2578" s="2" t="s">
        <v>3282</v>
      </c>
      <c r="E2578" s="2" t="s">
        <v>3283</v>
      </c>
      <c r="F2578" s="2" t="s">
        <v>3292</v>
      </c>
      <c r="G2578" s="2"/>
      <c r="H2578" s="2" t="s">
        <v>26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3962</v>
      </c>
      <c r="N2578" s="2" t="s">
        <v>30</v>
      </c>
      <c r="O2578" s="2" t="s">
        <v>1689</v>
      </c>
      <c r="P2578" s="2" t="s">
        <v>1334</v>
      </c>
      <c r="Q2578" s="2"/>
      <c r="R2578" s="2"/>
      <c r="S2578" s="2"/>
      <c r="T2578" s="2"/>
      <c r="U2578" s="4">
        <v>745716.67</v>
      </c>
      <c r="V2578" s="4">
        <f t="shared" si="106"/>
        <v>835202.67040000018</v>
      </c>
      <c r="W2578" s="2" t="s">
        <v>34</v>
      </c>
      <c r="X2578" s="2">
        <v>2013</v>
      </c>
      <c r="Y2578" s="2"/>
    </row>
    <row r="2579" spans="2:25" ht="89.25" x14ac:dyDescent="0.2">
      <c r="B2579" s="2" t="s">
        <v>3294</v>
      </c>
      <c r="C2579" s="2" t="s">
        <v>23</v>
      </c>
      <c r="D2579" s="2" t="s">
        <v>3282</v>
      </c>
      <c r="E2579" s="2" t="s">
        <v>3283</v>
      </c>
      <c r="F2579" s="2" t="s">
        <v>3295</v>
      </c>
      <c r="G2579" s="2"/>
      <c r="H2579" s="2" t="s">
        <v>26</v>
      </c>
      <c r="I2579" s="25">
        <v>0.9</v>
      </c>
      <c r="J2579" s="2" t="s">
        <v>27</v>
      </c>
      <c r="K2579" s="2" t="s">
        <v>28</v>
      </c>
      <c r="L2579" s="2" t="s">
        <v>1268</v>
      </c>
      <c r="M2579" s="2" t="s">
        <v>484</v>
      </c>
      <c r="N2579" s="2" t="s">
        <v>30</v>
      </c>
      <c r="O2579" s="2" t="s">
        <v>1689</v>
      </c>
      <c r="P2579" s="2" t="s">
        <v>1334</v>
      </c>
      <c r="Q2579" s="2"/>
      <c r="R2579" s="2"/>
      <c r="S2579" s="2"/>
      <c r="T2579" s="2"/>
      <c r="U2579" s="4">
        <v>4440744</v>
      </c>
      <c r="V2579" s="4">
        <f t="shared" si="106"/>
        <v>4973633.28</v>
      </c>
      <c r="W2579" s="2" t="s">
        <v>34</v>
      </c>
      <c r="X2579" s="2">
        <v>2013</v>
      </c>
      <c r="Y2579" s="2"/>
    </row>
    <row r="2580" spans="2:25" ht="89.25" x14ac:dyDescent="0.2">
      <c r="B2580" s="2" t="s">
        <v>3296</v>
      </c>
      <c r="C2580" s="2" t="s">
        <v>23</v>
      </c>
      <c r="D2580" s="2" t="s">
        <v>3282</v>
      </c>
      <c r="E2580" s="2" t="s">
        <v>3283</v>
      </c>
      <c r="F2580" s="2" t="s">
        <v>3297</v>
      </c>
      <c r="G2580" s="2"/>
      <c r="H2580" s="2" t="s">
        <v>26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385</v>
      </c>
      <c r="N2580" s="2" t="s">
        <v>30</v>
      </c>
      <c r="O2580" s="2" t="s">
        <v>1689</v>
      </c>
      <c r="P2580" s="2" t="s">
        <v>1334</v>
      </c>
      <c r="Q2580" s="2"/>
      <c r="R2580" s="2"/>
      <c r="S2580" s="2"/>
      <c r="T2580" s="2"/>
      <c r="U2580" s="4">
        <v>4701600</v>
      </c>
      <c r="V2580" s="4">
        <f t="shared" si="106"/>
        <v>5265792.0000000009</v>
      </c>
      <c r="W2580" s="2" t="s">
        <v>34</v>
      </c>
      <c r="X2580" s="2">
        <v>2013</v>
      </c>
      <c r="Y2580" s="2"/>
    </row>
    <row r="2581" spans="2:25" ht="89.25" x14ac:dyDescent="0.2">
      <c r="B2581" s="2" t="s">
        <v>3298</v>
      </c>
      <c r="C2581" s="2" t="s">
        <v>23</v>
      </c>
      <c r="D2581" s="2" t="s">
        <v>3282</v>
      </c>
      <c r="E2581" s="2" t="s">
        <v>3283</v>
      </c>
      <c r="F2581" s="2" t="s">
        <v>3299</v>
      </c>
      <c r="G2581" s="2"/>
      <c r="H2581" s="2" t="s">
        <v>26</v>
      </c>
      <c r="I2581" s="25">
        <v>0.9</v>
      </c>
      <c r="J2581" s="2" t="s">
        <v>27</v>
      </c>
      <c r="K2581" s="2" t="s">
        <v>28</v>
      </c>
      <c r="L2581" s="2" t="s">
        <v>1268</v>
      </c>
      <c r="M2581" s="2" t="s">
        <v>1335</v>
      </c>
      <c r="N2581" s="2" t="s">
        <v>30</v>
      </c>
      <c r="O2581" s="2" t="s">
        <v>1689</v>
      </c>
      <c r="P2581" s="2" t="s">
        <v>1334</v>
      </c>
      <c r="Q2581" s="2"/>
      <c r="R2581" s="2"/>
      <c r="S2581" s="2"/>
      <c r="T2581" s="2"/>
      <c r="U2581" s="4">
        <v>659998.80000000005</v>
      </c>
      <c r="V2581" s="4">
        <f t="shared" si="106"/>
        <v>739198.65600000008</v>
      </c>
      <c r="W2581" s="2" t="s">
        <v>34</v>
      </c>
      <c r="X2581" s="2">
        <v>2013</v>
      </c>
      <c r="Y2581" s="2"/>
    </row>
    <row r="2582" spans="2:25" ht="89.25" x14ac:dyDescent="0.2">
      <c r="B2582" s="2" t="s">
        <v>3300</v>
      </c>
      <c r="C2582" s="2" t="s">
        <v>23</v>
      </c>
      <c r="D2582" s="2" t="s">
        <v>3282</v>
      </c>
      <c r="E2582" s="2" t="s">
        <v>3283</v>
      </c>
      <c r="F2582" s="2" t="s">
        <v>3301</v>
      </c>
      <c r="G2582" s="2"/>
      <c r="H2582" s="2" t="s">
        <v>26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352</v>
      </c>
      <c r="N2582" s="2" t="s">
        <v>30</v>
      </c>
      <c r="O2582" s="2" t="s">
        <v>1689</v>
      </c>
      <c r="P2582" s="2" t="s">
        <v>1334</v>
      </c>
      <c r="Q2582" s="2"/>
      <c r="R2582" s="2"/>
      <c r="S2582" s="2"/>
      <c r="T2582" s="2"/>
      <c r="U2582" s="4">
        <v>3528000</v>
      </c>
      <c r="V2582" s="4">
        <f t="shared" si="106"/>
        <v>3951360.0000000005</v>
      </c>
      <c r="W2582" s="2" t="s">
        <v>34</v>
      </c>
      <c r="X2582" s="2">
        <v>2013</v>
      </c>
      <c r="Y2582" s="2"/>
    </row>
    <row r="2583" spans="2:25" ht="89.25" x14ac:dyDescent="0.2">
      <c r="B2583" s="2" t="s">
        <v>3302</v>
      </c>
      <c r="C2583" s="2" t="s">
        <v>23</v>
      </c>
      <c r="D2583" s="2" t="s">
        <v>3282</v>
      </c>
      <c r="E2583" s="2" t="s">
        <v>3283</v>
      </c>
      <c r="F2583" s="2" t="s">
        <v>3303</v>
      </c>
      <c r="G2583" s="2"/>
      <c r="H2583" s="2" t="s">
        <v>26</v>
      </c>
      <c r="I2583" s="25">
        <v>0.9</v>
      </c>
      <c r="J2583" s="2" t="s">
        <v>27</v>
      </c>
      <c r="K2583" s="2" t="s">
        <v>28</v>
      </c>
      <c r="L2583" s="2" t="s">
        <v>1268</v>
      </c>
      <c r="M2583" s="2" t="s">
        <v>221</v>
      </c>
      <c r="N2583" s="2" t="s">
        <v>30</v>
      </c>
      <c r="O2583" s="2" t="s">
        <v>1689</v>
      </c>
      <c r="P2583" s="2" t="s">
        <v>1334</v>
      </c>
      <c r="Q2583" s="2"/>
      <c r="R2583" s="2"/>
      <c r="S2583" s="2"/>
      <c r="T2583" s="2"/>
      <c r="U2583" s="4">
        <v>4285725.4400000004</v>
      </c>
      <c r="V2583" s="4">
        <f t="shared" si="106"/>
        <v>4800012.4928000011</v>
      </c>
      <c r="W2583" s="2" t="s">
        <v>34</v>
      </c>
      <c r="X2583" s="2">
        <v>2013</v>
      </c>
      <c r="Y2583" s="2"/>
    </row>
    <row r="2584" spans="2:25" ht="89.25" x14ac:dyDescent="0.2">
      <c r="B2584" s="2" t="s">
        <v>3304</v>
      </c>
      <c r="C2584" s="2" t="s">
        <v>23</v>
      </c>
      <c r="D2584" s="2" t="s">
        <v>3282</v>
      </c>
      <c r="E2584" s="2" t="s">
        <v>3283</v>
      </c>
      <c r="F2584" s="2" t="s">
        <v>3305</v>
      </c>
      <c r="G2584" s="2"/>
      <c r="H2584" s="2" t="s">
        <v>26</v>
      </c>
      <c r="I2584" s="25">
        <v>0.9</v>
      </c>
      <c r="J2584" s="2" t="s">
        <v>27</v>
      </c>
      <c r="K2584" s="2" t="s">
        <v>28</v>
      </c>
      <c r="L2584" s="2" t="s">
        <v>1268</v>
      </c>
      <c r="M2584" s="2" t="s">
        <v>550</v>
      </c>
      <c r="N2584" s="2" t="s">
        <v>30</v>
      </c>
      <c r="O2584" s="2" t="s">
        <v>1689</v>
      </c>
      <c r="P2584" s="2" t="s">
        <v>1334</v>
      </c>
      <c r="Q2584" s="2"/>
      <c r="R2584" s="2"/>
      <c r="S2584" s="2"/>
      <c r="T2584" s="2"/>
      <c r="U2584" s="4">
        <v>3036007.6799999997</v>
      </c>
      <c r="V2584" s="4">
        <f t="shared" si="106"/>
        <v>3400328.6016000002</v>
      </c>
      <c r="W2584" s="2" t="s">
        <v>34</v>
      </c>
      <c r="X2584" s="2">
        <v>2013</v>
      </c>
      <c r="Y2584" s="2"/>
    </row>
    <row r="2585" spans="2:25" ht="76.5" x14ac:dyDescent="0.2">
      <c r="B2585" s="2" t="s">
        <v>3306</v>
      </c>
      <c r="C2585" s="2" t="s">
        <v>23</v>
      </c>
      <c r="D2585" s="2" t="s">
        <v>3282</v>
      </c>
      <c r="E2585" s="2" t="s">
        <v>3283</v>
      </c>
      <c r="F2585" s="2" t="s">
        <v>3307</v>
      </c>
      <c r="G2585" s="2"/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188</v>
      </c>
      <c r="N2585" s="2" t="s">
        <v>30</v>
      </c>
      <c r="O2585" s="2" t="s">
        <v>1689</v>
      </c>
      <c r="P2585" s="2" t="s">
        <v>1334</v>
      </c>
      <c r="Q2585" s="2"/>
      <c r="R2585" s="2"/>
      <c r="S2585" s="2"/>
      <c r="T2585" s="2"/>
      <c r="U2585" s="4">
        <v>12007380</v>
      </c>
      <c r="V2585" s="4">
        <f t="shared" si="106"/>
        <v>13448265.600000001</v>
      </c>
      <c r="W2585" s="2" t="s">
        <v>34</v>
      </c>
      <c r="X2585" s="2">
        <v>2013</v>
      </c>
      <c r="Y2585" s="2"/>
    </row>
    <row r="2586" spans="2:25" ht="76.5" x14ac:dyDescent="0.2">
      <c r="B2586" s="2" t="s">
        <v>3308</v>
      </c>
      <c r="C2586" s="2" t="s">
        <v>23</v>
      </c>
      <c r="D2586" s="2" t="s">
        <v>3282</v>
      </c>
      <c r="E2586" s="2" t="s">
        <v>3283</v>
      </c>
      <c r="F2586" s="2" t="s">
        <v>3309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517</v>
      </c>
      <c r="N2586" s="2" t="s">
        <v>30</v>
      </c>
      <c r="O2586" s="2" t="s">
        <v>1689</v>
      </c>
      <c r="P2586" s="2" t="s">
        <v>1334</v>
      </c>
      <c r="Q2586" s="2"/>
      <c r="R2586" s="2"/>
      <c r="S2586" s="2"/>
      <c r="T2586" s="2"/>
      <c r="U2586" s="4">
        <v>4199997.24</v>
      </c>
      <c r="V2586" s="4">
        <f t="shared" si="106"/>
        <v>4703996.9088000003</v>
      </c>
      <c r="W2586" s="2" t="s">
        <v>34</v>
      </c>
      <c r="X2586" s="2">
        <v>2013</v>
      </c>
      <c r="Y2586" s="2"/>
    </row>
    <row r="2587" spans="2:25" ht="89.25" x14ac:dyDescent="0.2">
      <c r="B2587" s="2" t="s">
        <v>3310</v>
      </c>
      <c r="C2587" s="2" t="s">
        <v>23</v>
      </c>
      <c r="D2587" s="2" t="s">
        <v>3282</v>
      </c>
      <c r="E2587" s="2" t="s">
        <v>3283</v>
      </c>
      <c r="F2587" s="2" t="s">
        <v>3311</v>
      </c>
      <c r="G2587" s="2"/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451</v>
      </c>
      <c r="N2587" s="2" t="s">
        <v>30</v>
      </c>
      <c r="O2587" s="2" t="s">
        <v>1689</v>
      </c>
      <c r="P2587" s="2" t="s">
        <v>1334</v>
      </c>
      <c r="Q2587" s="2"/>
      <c r="R2587" s="2"/>
      <c r="S2587" s="2"/>
      <c r="T2587" s="2"/>
      <c r="U2587" s="4">
        <v>828000</v>
      </c>
      <c r="V2587" s="4">
        <f t="shared" si="106"/>
        <v>927360.00000000012</v>
      </c>
      <c r="W2587" s="2" t="s">
        <v>34</v>
      </c>
      <c r="X2587" s="2">
        <v>2013</v>
      </c>
      <c r="Y2587" s="2"/>
    </row>
    <row r="2588" spans="2:25" ht="76.5" x14ac:dyDescent="0.2">
      <c r="B2588" s="2" t="s">
        <v>3312</v>
      </c>
      <c r="C2588" s="2" t="s">
        <v>23</v>
      </c>
      <c r="D2588" s="2" t="s">
        <v>3282</v>
      </c>
      <c r="E2588" s="2" t="s">
        <v>4216</v>
      </c>
      <c r="F2588" s="2" t="s">
        <v>4215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385</v>
      </c>
      <c r="N2588" s="2" t="s">
        <v>30</v>
      </c>
      <c r="O2588" s="2" t="s">
        <v>1689</v>
      </c>
      <c r="P2588" s="2" t="s">
        <v>1334</v>
      </c>
      <c r="Q2588" s="2"/>
      <c r="R2588" s="2"/>
      <c r="S2588" s="2"/>
      <c r="T2588" s="2"/>
      <c r="U2588" s="4">
        <v>300002.40000000002</v>
      </c>
      <c r="V2588" s="4">
        <f t="shared" si="106"/>
        <v>336002.68800000008</v>
      </c>
      <c r="W2588" s="2" t="s">
        <v>34</v>
      </c>
      <c r="X2588" s="2">
        <v>2013</v>
      </c>
      <c r="Y2588" s="2"/>
    </row>
    <row r="2589" spans="2:25" ht="63.75" x14ac:dyDescent="0.2">
      <c r="B2589" s="2" t="s">
        <v>3313</v>
      </c>
      <c r="C2589" s="2" t="s">
        <v>23</v>
      </c>
      <c r="D2589" s="2" t="s">
        <v>3282</v>
      </c>
      <c r="E2589" s="2" t="s">
        <v>3283</v>
      </c>
      <c r="F2589" s="2" t="s">
        <v>3314</v>
      </c>
      <c r="G2589" s="2"/>
      <c r="H2589" s="2" t="s">
        <v>26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29</v>
      </c>
      <c r="N2589" s="2" t="s">
        <v>30</v>
      </c>
      <c r="O2589" s="2" t="s">
        <v>1689</v>
      </c>
      <c r="P2589" s="2" t="s">
        <v>1334</v>
      </c>
      <c r="Q2589" s="2"/>
      <c r="R2589" s="2"/>
      <c r="S2589" s="2"/>
      <c r="T2589" s="2"/>
      <c r="U2589" s="4">
        <v>3960033.79</v>
      </c>
      <c r="V2589" s="4">
        <f t="shared" si="106"/>
        <v>4435237.8448000001</v>
      </c>
      <c r="W2589" s="2" t="s">
        <v>34</v>
      </c>
      <c r="X2589" s="2">
        <v>2013</v>
      </c>
      <c r="Y2589" s="2"/>
    </row>
    <row r="2590" spans="2:25" ht="76.5" x14ac:dyDescent="0.2">
      <c r="B2590" s="2" t="s">
        <v>3315</v>
      </c>
      <c r="C2590" s="2" t="s">
        <v>23</v>
      </c>
      <c r="D2590" s="2" t="s">
        <v>3282</v>
      </c>
      <c r="E2590" s="2" t="s">
        <v>3283</v>
      </c>
      <c r="F2590" s="2" t="s">
        <v>3316</v>
      </c>
      <c r="G2590" s="2"/>
      <c r="H2590" s="2" t="s">
        <v>26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319</v>
      </c>
      <c r="N2590" s="2" t="s">
        <v>30</v>
      </c>
      <c r="O2590" s="2" t="s">
        <v>1689</v>
      </c>
      <c r="P2590" s="2" t="s">
        <v>1334</v>
      </c>
      <c r="Q2590" s="2"/>
      <c r="R2590" s="2"/>
      <c r="S2590" s="2"/>
      <c r="T2590" s="2"/>
      <c r="U2590" s="4">
        <v>840840</v>
      </c>
      <c r="V2590" s="4">
        <f t="shared" si="106"/>
        <v>941740.8</v>
      </c>
      <c r="W2590" s="2" t="s">
        <v>34</v>
      </c>
      <c r="X2590" s="2">
        <v>2013</v>
      </c>
      <c r="Y2590" s="2"/>
    </row>
    <row r="2591" spans="2:25" ht="63.75" x14ac:dyDescent="0.2">
      <c r="B2591" s="2" t="s">
        <v>3317</v>
      </c>
      <c r="C2591" s="2" t="s">
        <v>23</v>
      </c>
      <c r="D2591" s="2" t="s">
        <v>3282</v>
      </c>
      <c r="E2591" s="2" t="s">
        <v>3283</v>
      </c>
      <c r="F2591" s="2" t="s">
        <v>3318</v>
      </c>
      <c r="G2591" s="2"/>
      <c r="H2591" s="2" t="s">
        <v>26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3319</v>
      </c>
      <c r="N2591" s="2" t="s">
        <v>30</v>
      </c>
      <c r="O2591" s="2" t="s">
        <v>1689</v>
      </c>
      <c r="P2591" s="2" t="s">
        <v>1334</v>
      </c>
      <c r="Q2591" s="2"/>
      <c r="R2591" s="2"/>
      <c r="S2591" s="2"/>
      <c r="T2591" s="2"/>
      <c r="U2591" s="4">
        <v>324002.55599999998</v>
      </c>
      <c r="V2591" s="4">
        <f t="shared" si="106"/>
        <v>362882.86272000003</v>
      </c>
      <c r="W2591" s="2" t="s">
        <v>34</v>
      </c>
      <c r="X2591" s="2">
        <v>2013</v>
      </c>
      <c r="Y2591" s="2"/>
    </row>
    <row r="2592" spans="2:25" ht="63.75" x14ac:dyDescent="0.2">
      <c r="B2592" s="2" t="s">
        <v>3320</v>
      </c>
      <c r="C2592" s="2" t="s">
        <v>23</v>
      </c>
      <c r="D2592" s="2" t="s">
        <v>3282</v>
      </c>
      <c r="E2592" s="2" t="s">
        <v>3283</v>
      </c>
      <c r="F2592" s="2" t="s">
        <v>3321</v>
      </c>
      <c r="G2592" s="2"/>
      <c r="H2592" s="2" t="s">
        <v>26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155</v>
      </c>
      <c r="N2592" s="2" t="s">
        <v>30</v>
      </c>
      <c r="O2592" s="2" t="s">
        <v>1689</v>
      </c>
      <c r="P2592" s="2" t="s">
        <v>1334</v>
      </c>
      <c r="Q2592" s="2"/>
      <c r="R2592" s="2"/>
      <c r="S2592" s="2"/>
      <c r="T2592" s="2"/>
      <c r="U2592" s="4">
        <v>931500</v>
      </c>
      <c r="V2592" s="4">
        <f t="shared" si="106"/>
        <v>1043280.0000000001</v>
      </c>
      <c r="W2592" s="2" t="s">
        <v>34</v>
      </c>
      <c r="X2592" s="2">
        <v>2013</v>
      </c>
      <c r="Y2592" s="2"/>
    </row>
    <row r="2593" spans="2:25" ht="76.5" x14ac:dyDescent="0.2">
      <c r="B2593" s="2" t="s">
        <v>3322</v>
      </c>
      <c r="C2593" s="2" t="s">
        <v>23</v>
      </c>
      <c r="D2593" s="2" t="s">
        <v>3282</v>
      </c>
      <c r="E2593" s="2" t="s">
        <v>3283</v>
      </c>
      <c r="F2593" s="2" t="s">
        <v>3323</v>
      </c>
      <c r="G2593" s="2"/>
      <c r="H2593" s="2" t="s">
        <v>26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155</v>
      </c>
      <c r="N2593" s="2" t="s">
        <v>30</v>
      </c>
      <c r="O2593" s="2" t="s">
        <v>1689</v>
      </c>
      <c r="P2593" s="2" t="s">
        <v>1334</v>
      </c>
      <c r="Q2593" s="2"/>
      <c r="R2593" s="2"/>
      <c r="S2593" s="2"/>
      <c r="T2593" s="2"/>
      <c r="U2593" s="4">
        <v>540000</v>
      </c>
      <c r="V2593" s="4">
        <f t="shared" si="106"/>
        <v>604800</v>
      </c>
      <c r="W2593" s="2" t="s">
        <v>34</v>
      </c>
      <c r="X2593" s="2">
        <v>2013</v>
      </c>
      <c r="Y2593" s="2"/>
    </row>
    <row r="2594" spans="2:25" ht="76.5" x14ac:dyDescent="0.2">
      <c r="B2594" s="2" t="s">
        <v>3324</v>
      </c>
      <c r="C2594" s="2" t="s">
        <v>23</v>
      </c>
      <c r="D2594" s="2" t="s">
        <v>3282</v>
      </c>
      <c r="E2594" s="2" t="s">
        <v>3283</v>
      </c>
      <c r="F2594" s="2" t="s">
        <v>3325</v>
      </c>
      <c r="G2594" s="2"/>
      <c r="H2594" s="2" t="s">
        <v>26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3326</v>
      </c>
      <c r="N2594" s="2" t="s">
        <v>30</v>
      </c>
      <c r="O2594" s="2" t="s">
        <v>1689</v>
      </c>
      <c r="P2594" s="2" t="s">
        <v>1334</v>
      </c>
      <c r="Q2594" s="2"/>
      <c r="R2594" s="2"/>
      <c r="S2594" s="2"/>
      <c r="T2594" s="2"/>
      <c r="U2594" s="4">
        <v>599577.60000000009</v>
      </c>
      <c r="V2594" s="4">
        <f t="shared" si="106"/>
        <v>671526.91200000013</v>
      </c>
      <c r="W2594" s="2" t="s">
        <v>34</v>
      </c>
      <c r="X2594" s="2">
        <v>2013</v>
      </c>
      <c r="Y2594" s="2"/>
    </row>
    <row r="2595" spans="2:25" ht="76.5" x14ac:dyDescent="0.2">
      <c r="B2595" s="2" t="s">
        <v>3327</v>
      </c>
      <c r="C2595" s="2" t="s">
        <v>23</v>
      </c>
      <c r="D2595" s="2" t="s">
        <v>3282</v>
      </c>
      <c r="E2595" s="2" t="s">
        <v>3283</v>
      </c>
      <c r="F2595" s="2" t="s">
        <v>3325</v>
      </c>
      <c r="G2595" s="2"/>
      <c r="H2595" s="2" t="s">
        <v>26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1350</v>
      </c>
      <c r="N2595" s="2" t="s">
        <v>30</v>
      </c>
      <c r="O2595" s="2" t="s">
        <v>1689</v>
      </c>
      <c r="P2595" s="2" t="s">
        <v>1334</v>
      </c>
      <c r="Q2595" s="2"/>
      <c r="R2595" s="2"/>
      <c r="S2595" s="2"/>
      <c r="T2595" s="2"/>
      <c r="U2595" s="4">
        <v>599994.14400000009</v>
      </c>
      <c r="V2595" s="4">
        <f t="shared" si="106"/>
        <v>671993.44128000014</v>
      </c>
      <c r="W2595" s="2" t="s">
        <v>34</v>
      </c>
      <c r="X2595" s="2">
        <v>2013</v>
      </c>
      <c r="Y2595" s="2"/>
    </row>
    <row r="2596" spans="2:25" ht="76.5" x14ac:dyDescent="0.2">
      <c r="B2596" s="2" t="s">
        <v>3328</v>
      </c>
      <c r="C2596" s="2" t="s">
        <v>23</v>
      </c>
      <c r="D2596" s="2" t="s">
        <v>3282</v>
      </c>
      <c r="E2596" s="2" t="s">
        <v>3283</v>
      </c>
      <c r="F2596" s="2" t="s">
        <v>3325</v>
      </c>
      <c r="G2596" s="2"/>
      <c r="H2596" s="2" t="s">
        <v>26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3329</v>
      </c>
      <c r="N2596" s="2" t="s">
        <v>30</v>
      </c>
      <c r="O2596" s="2" t="s">
        <v>1689</v>
      </c>
      <c r="P2596" s="2" t="s">
        <v>1334</v>
      </c>
      <c r="Q2596" s="2"/>
      <c r="R2596" s="2"/>
      <c r="S2596" s="2"/>
      <c r="T2596" s="2"/>
      <c r="U2596" s="4">
        <v>599923.80000000005</v>
      </c>
      <c r="V2596" s="4">
        <f t="shared" si="106"/>
        <v>671914.65600000008</v>
      </c>
      <c r="W2596" s="2" t="s">
        <v>34</v>
      </c>
      <c r="X2596" s="2">
        <v>2013</v>
      </c>
      <c r="Y2596" s="2"/>
    </row>
    <row r="2597" spans="2:25" ht="63.75" x14ac:dyDescent="0.2">
      <c r="B2597" s="2" t="s">
        <v>3330</v>
      </c>
      <c r="C2597" s="2" t="s">
        <v>23</v>
      </c>
      <c r="D2597" s="2" t="s">
        <v>3282</v>
      </c>
      <c r="E2597" s="2" t="s">
        <v>3283</v>
      </c>
      <c r="F2597" s="2" t="s">
        <v>3331</v>
      </c>
      <c r="G2597" s="2"/>
      <c r="H2597" s="2" t="s">
        <v>26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254</v>
      </c>
      <c r="N2597" s="2" t="s">
        <v>30</v>
      </c>
      <c r="O2597" s="2" t="s">
        <v>1689</v>
      </c>
      <c r="P2597" s="2" t="s">
        <v>1334</v>
      </c>
      <c r="Q2597" s="2"/>
      <c r="R2597" s="2"/>
      <c r="S2597" s="2"/>
      <c r="T2597" s="2"/>
      <c r="U2597" s="4">
        <v>483360</v>
      </c>
      <c r="V2597" s="4">
        <f t="shared" si="106"/>
        <v>541363.20000000007</v>
      </c>
      <c r="W2597" s="2" t="s">
        <v>34</v>
      </c>
      <c r="X2597" s="2">
        <v>2013</v>
      </c>
      <c r="Y2597" s="2"/>
    </row>
    <row r="2598" spans="2:25" ht="63.75" x14ac:dyDescent="0.2">
      <c r="B2598" s="2" t="s">
        <v>3332</v>
      </c>
      <c r="C2598" s="2" t="s">
        <v>23</v>
      </c>
      <c r="D2598" s="2" t="s">
        <v>3282</v>
      </c>
      <c r="E2598" s="2" t="s">
        <v>3283</v>
      </c>
      <c r="F2598" s="2" t="s">
        <v>3331</v>
      </c>
      <c r="G2598" s="2"/>
      <c r="H2598" s="2" t="s">
        <v>26</v>
      </c>
      <c r="I2598" s="25">
        <v>0.9</v>
      </c>
      <c r="J2598" s="2" t="s">
        <v>27</v>
      </c>
      <c r="K2598" s="2" t="s">
        <v>28</v>
      </c>
      <c r="L2598" s="2" t="s">
        <v>1268</v>
      </c>
      <c r="M2598" s="2" t="s">
        <v>254</v>
      </c>
      <c r="N2598" s="2" t="s">
        <v>30</v>
      </c>
      <c r="O2598" s="2" t="s">
        <v>1689</v>
      </c>
      <c r="P2598" s="2" t="s">
        <v>1334</v>
      </c>
      <c r="Q2598" s="2"/>
      <c r="R2598" s="2"/>
      <c r="S2598" s="2"/>
      <c r="T2598" s="2"/>
      <c r="U2598" s="4">
        <v>480000</v>
      </c>
      <c r="V2598" s="4">
        <f t="shared" si="106"/>
        <v>537600</v>
      </c>
      <c r="W2598" s="2" t="s">
        <v>34</v>
      </c>
      <c r="X2598" s="2">
        <v>2013</v>
      </c>
      <c r="Y2598" s="2"/>
    </row>
    <row r="2599" spans="2:25" ht="63.75" x14ac:dyDescent="0.2">
      <c r="B2599" s="2" t="s">
        <v>3333</v>
      </c>
      <c r="C2599" s="2" t="s">
        <v>23</v>
      </c>
      <c r="D2599" s="2" t="s">
        <v>3282</v>
      </c>
      <c r="E2599" s="2" t="s">
        <v>3283</v>
      </c>
      <c r="F2599" s="2" t="s">
        <v>3331</v>
      </c>
      <c r="G2599" s="2"/>
      <c r="H2599" s="2" t="s">
        <v>26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254</v>
      </c>
      <c r="N2599" s="2" t="s">
        <v>30</v>
      </c>
      <c r="O2599" s="2" t="s">
        <v>1689</v>
      </c>
      <c r="P2599" s="2" t="s">
        <v>1334</v>
      </c>
      <c r="Q2599" s="2"/>
      <c r="R2599" s="2"/>
      <c r="S2599" s="2"/>
      <c r="T2599" s="2"/>
      <c r="U2599" s="4">
        <v>721104.00000000012</v>
      </c>
      <c r="V2599" s="4">
        <f t="shared" si="106"/>
        <v>807636.48000000021</v>
      </c>
      <c r="W2599" s="2" t="s">
        <v>34</v>
      </c>
      <c r="X2599" s="2">
        <v>2013</v>
      </c>
      <c r="Y2599" s="2"/>
    </row>
    <row r="2600" spans="2:25" ht="76.5" x14ac:dyDescent="0.2">
      <c r="B2600" s="2" t="s">
        <v>3334</v>
      </c>
      <c r="C2600" s="2" t="s">
        <v>23</v>
      </c>
      <c r="D2600" s="2" t="s">
        <v>3282</v>
      </c>
      <c r="E2600" s="2" t="s">
        <v>3283</v>
      </c>
      <c r="F2600" s="2" t="s">
        <v>3335</v>
      </c>
      <c r="G2600" s="2"/>
      <c r="H2600" s="2" t="s">
        <v>26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254</v>
      </c>
      <c r="N2600" s="2" t="s">
        <v>30</v>
      </c>
      <c r="O2600" s="2" t="s">
        <v>1689</v>
      </c>
      <c r="P2600" s="2" t="s">
        <v>1334</v>
      </c>
      <c r="Q2600" s="2"/>
      <c r="R2600" s="2"/>
      <c r="S2600" s="2"/>
      <c r="T2600" s="2"/>
      <c r="U2600" s="4">
        <v>960000</v>
      </c>
      <c r="V2600" s="4">
        <f t="shared" si="106"/>
        <v>1075200</v>
      </c>
      <c r="W2600" s="2" t="s">
        <v>34</v>
      </c>
      <c r="X2600" s="2">
        <v>2013</v>
      </c>
      <c r="Y2600" s="2"/>
    </row>
    <row r="2601" spans="2:25" ht="63.75" x14ac:dyDescent="0.2">
      <c r="B2601" s="2" t="s">
        <v>3336</v>
      </c>
      <c r="C2601" s="2" t="s">
        <v>23</v>
      </c>
      <c r="D2601" s="2" t="s">
        <v>3282</v>
      </c>
      <c r="E2601" s="2" t="s">
        <v>3283</v>
      </c>
      <c r="F2601" s="2" t="s">
        <v>3337</v>
      </c>
      <c r="G2601" s="2"/>
      <c r="H2601" s="2" t="s">
        <v>26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3053</v>
      </c>
      <c r="N2601" s="2" t="s">
        <v>30</v>
      </c>
      <c r="O2601" s="2" t="s">
        <v>1689</v>
      </c>
      <c r="P2601" s="2" t="s">
        <v>1334</v>
      </c>
      <c r="Q2601" s="2"/>
      <c r="R2601" s="2"/>
      <c r="S2601" s="2"/>
      <c r="T2601" s="2"/>
      <c r="U2601" s="4">
        <v>138600</v>
      </c>
      <c r="V2601" s="4">
        <f t="shared" si="106"/>
        <v>155232.00000000003</v>
      </c>
      <c r="W2601" s="2" t="s">
        <v>34</v>
      </c>
      <c r="X2601" s="2">
        <v>2013</v>
      </c>
      <c r="Y2601" s="2"/>
    </row>
    <row r="2602" spans="2:25" ht="63.75" x14ac:dyDescent="0.2">
      <c r="B2602" s="2" t="s">
        <v>3338</v>
      </c>
      <c r="C2602" s="2" t="s">
        <v>23</v>
      </c>
      <c r="D2602" s="2" t="s">
        <v>3282</v>
      </c>
      <c r="E2602" s="2" t="s">
        <v>3283</v>
      </c>
      <c r="F2602" s="2" t="s">
        <v>3337</v>
      </c>
      <c r="G2602" s="2"/>
      <c r="H2602" s="2" t="s">
        <v>26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3339</v>
      </c>
      <c r="N2602" s="2" t="s">
        <v>30</v>
      </c>
      <c r="O2602" s="2" t="s">
        <v>1689</v>
      </c>
      <c r="P2602" s="2" t="s">
        <v>1334</v>
      </c>
      <c r="Q2602" s="2"/>
      <c r="R2602" s="2"/>
      <c r="S2602" s="2"/>
      <c r="T2602" s="2"/>
      <c r="U2602" s="4">
        <v>360000</v>
      </c>
      <c r="V2602" s="4">
        <f t="shared" si="106"/>
        <v>403200.00000000006</v>
      </c>
      <c r="W2602" s="2" t="s">
        <v>34</v>
      </c>
      <c r="X2602" s="2">
        <v>2013</v>
      </c>
      <c r="Y2602" s="2"/>
    </row>
    <row r="2603" spans="2:25" ht="76.5" x14ac:dyDescent="0.2">
      <c r="B2603" s="2" t="s">
        <v>3340</v>
      </c>
      <c r="C2603" s="2" t="s">
        <v>23</v>
      </c>
      <c r="D2603" s="2" t="s">
        <v>3282</v>
      </c>
      <c r="E2603" s="2" t="s">
        <v>3283</v>
      </c>
      <c r="F2603" s="2" t="s">
        <v>3341</v>
      </c>
      <c r="G2603" s="2"/>
      <c r="H2603" s="2" t="s">
        <v>26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3057</v>
      </c>
      <c r="N2603" s="2" t="s">
        <v>30</v>
      </c>
      <c r="O2603" s="2" t="s">
        <v>1689</v>
      </c>
      <c r="P2603" s="2" t="s">
        <v>1334</v>
      </c>
      <c r="Q2603" s="2"/>
      <c r="R2603" s="2"/>
      <c r="S2603" s="2"/>
      <c r="T2603" s="2"/>
      <c r="U2603" s="4">
        <v>360004.17599999998</v>
      </c>
      <c r="V2603" s="4">
        <f t="shared" si="106"/>
        <v>403204.67712000001</v>
      </c>
      <c r="W2603" s="2" t="s">
        <v>34</v>
      </c>
      <c r="X2603" s="2">
        <v>2013</v>
      </c>
      <c r="Y2603" s="2"/>
    </row>
    <row r="2604" spans="2:25" ht="63.75" x14ac:dyDescent="0.2">
      <c r="B2604" s="2" t="s">
        <v>3342</v>
      </c>
      <c r="C2604" s="2" t="s">
        <v>23</v>
      </c>
      <c r="D2604" s="2" t="s">
        <v>3282</v>
      </c>
      <c r="E2604" s="2" t="s">
        <v>3283</v>
      </c>
      <c r="F2604" s="2" t="s">
        <v>3343</v>
      </c>
      <c r="G2604" s="2"/>
      <c r="H2604" s="2" t="s">
        <v>26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484</v>
      </c>
      <c r="N2604" s="2" t="s">
        <v>30</v>
      </c>
      <c r="O2604" s="2" t="s">
        <v>1689</v>
      </c>
      <c r="P2604" s="2" t="s">
        <v>1334</v>
      </c>
      <c r="Q2604" s="2"/>
      <c r="R2604" s="2"/>
      <c r="S2604" s="2"/>
      <c r="T2604" s="2"/>
      <c r="U2604" s="4">
        <v>1800004.8000000003</v>
      </c>
      <c r="V2604" s="4">
        <f t="shared" si="106"/>
        <v>2016005.3760000004</v>
      </c>
      <c r="W2604" s="2" t="s">
        <v>34</v>
      </c>
      <c r="X2604" s="2">
        <v>2013</v>
      </c>
      <c r="Y2604" s="2"/>
    </row>
    <row r="2605" spans="2:25" ht="76.5" x14ac:dyDescent="0.2">
      <c r="B2605" s="2" t="s">
        <v>3344</v>
      </c>
      <c r="C2605" s="2" t="s">
        <v>23</v>
      </c>
      <c r="D2605" s="2" t="s">
        <v>3282</v>
      </c>
      <c r="E2605" s="2" t="s">
        <v>3283</v>
      </c>
      <c r="F2605" s="2" t="s">
        <v>3345</v>
      </c>
      <c r="G2605" s="2"/>
      <c r="H2605" s="2" t="s">
        <v>26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3346</v>
      </c>
      <c r="N2605" s="2" t="s">
        <v>30</v>
      </c>
      <c r="O2605" s="2" t="s">
        <v>1689</v>
      </c>
      <c r="P2605" s="2" t="s">
        <v>1334</v>
      </c>
      <c r="Q2605" s="2"/>
      <c r="R2605" s="2"/>
      <c r="S2605" s="2"/>
      <c r="T2605" s="2"/>
      <c r="U2605" s="4">
        <v>780683.99999999988</v>
      </c>
      <c r="V2605" s="4">
        <f t="shared" si="106"/>
        <v>874366.08</v>
      </c>
      <c r="W2605" s="2" t="s">
        <v>34</v>
      </c>
      <c r="X2605" s="2">
        <v>2013</v>
      </c>
      <c r="Y2605" s="2"/>
    </row>
    <row r="2606" spans="2:25" ht="63.75" x14ac:dyDescent="0.2">
      <c r="B2606" s="2" t="s">
        <v>3347</v>
      </c>
      <c r="C2606" s="2" t="s">
        <v>23</v>
      </c>
      <c r="D2606" s="2" t="s">
        <v>4153</v>
      </c>
      <c r="E2606" s="2" t="s">
        <v>3348</v>
      </c>
      <c r="F2606" s="2" t="s">
        <v>3349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29</v>
      </c>
      <c r="N2606" s="2" t="s">
        <v>30</v>
      </c>
      <c r="O2606" s="2" t="s">
        <v>1689</v>
      </c>
      <c r="P2606" s="2" t="s">
        <v>1334</v>
      </c>
      <c r="Q2606" s="2"/>
      <c r="R2606" s="2"/>
      <c r="S2606" s="2"/>
      <c r="T2606" s="2"/>
      <c r="U2606" s="4">
        <v>2507204.09</v>
      </c>
      <c r="V2606" s="4">
        <f t="shared" si="106"/>
        <v>2808068.5808000001</v>
      </c>
      <c r="W2606" s="2" t="s">
        <v>34</v>
      </c>
      <c r="X2606" s="2">
        <v>2013</v>
      </c>
      <c r="Y2606" s="2"/>
    </row>
    <row r="2607" spans="2:25" ht="63.75" x14ac:dyDescent="0.2">
      <c r="B2607" s="2" t="s">
        <v>3350</v>
      </c>
      <c r="C2607" s="2" t="s">
        <v>23</v>
      </c>
      <c r="D2607" s="2" t="s">
        <v>4154</v>
      </c>
      <c r="E2607" s="2" t="s">
        <v>3348</v>
      </c>
      <c r="F2607" s="2" t="s">
        <v>3351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29</v>
      </c>
      <c r="N2607" s="2" t="s">
        <v>30</v>
      </c>
      <c r="O2607" s="2" t="s">
        <v>1689</v>
      </c>
      <c r="P2607" s="2" t="s">
        <v>1334</v>
      </c>
      <c r="Q2607" s="2"/>
      <c r="R2607" s="2"/>
      <c r="S2607" s="2"/>
      <c r="T2607" s="2"/>
      <c r="U2607" s="4">
        <v>238089.26</v>
      </c>
      <c r="V2607" s="4">
        <f t="shared" si="106"/>
        <v>266659.97120000003</v>
      </c>
      <c r="W2607" s="2" t="s">
        <v>34</v>
      </c>
      <c r="X2607" s="2">
        <v>2013</v>
      </c>
      <c r="Y2607" s="2"/>
    </row>
    <row r="2608" spans="2:25" ht="63.75" x14ac:dyDescent="0.2">
      <c r="B2608" s="2" t="s">
        <v>3352</v>
      </c>
      <c r="C2608" s="2" t="s">
        <v>23</v>
      </c>
      <c r="D2608" s="2" t="s">
        <v>4156</v>
      </c>
      <c r="E2608" s="2" t="s">
        <v>3348</v>
      </c>
      <c r="F2608" s="2" t="s">
        <v>3353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29</v>
      </c>
      <c r="N2608" s="2" t="s">
        <v>30</v>
      </c>
      <c r="O2608" s="2" t="s">
        <v>1689</v>
      </c>
      <c r="P2608" s="2" t="s">
        <v>1334</v>
      </c>
      <c r="Q2608" s="2"/>
      <c r="R2608" s="2"/>
      <c r="S2608" s="2"/>
      <c r="T2608" s="2"/>
      <c r="U2608" s="4">
        <v>1802481.11</v>
      </c>
      <c r="V2608" s="4">
        <f t="shared" si="106"/>
        <v>2018778.8432000002</v>
      </c>
      <c r="W2608" s="2" t="s">
        <v>34</v>
      </c>
      <c r="X2608" s="2">
        <v>2013</v>
      </c>
      <c r="Y2608" s="2"/>
    </row>
    <row r="2609" spans="2:25" ht="63.75" x14ac:dyDescent="0.2">
      <c r="B2609" s="2" t="s">
        <v>3354</v>
      </c>
      <c r="C2609" s="2" t="s">
        <v>23</v>
      </c>
      <c r="D2609" s="2" t="s">
        <v>4155</v>
      </c>
      <c r="E2609" s="2" t="s">
        <v>3348</v>
      </c>
      <c r="F2609" s="2" t="s">
        <v>3355</v>
      </c>
      <c r="G2609" s="2"/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29</v>
      </c>
      <c r="N2609" s="2" t="s">
        <v>30</v>
      </c>
      <c r="O2609" s="2" t="s">
        <v>1689</v>
      </c>
      <c r="P2609" s="2" t="s">
        <v>1334</v>
      </c>
      <c r="Q2609" s="2"/>
      <c r="R2609" s="2"/>
      <c r="S2609" s="2"/>
      <c r="T2609" s="2"/>
      <c r="U2609" s="4">
        <v>800000</v>
      </c>
      <c r="V2609" s="4">
        <f t="shared" si="106"/>
        <v>896000.00000000012</v>
      </c>
      <c r="W2609" s="2" t="s">
        <v>34</v>
      </c>
      <c r="X2609" s="2">
        <v>2013</v>
      </c>
      <c r="Y2609" s="2"/>
    </row>
    <row r="2610" spans="2:25" ht="63.75" x14ac:dyDescent="0.2">
      <c r="B2610" s="2" t="s">
        <v>3356</v>
      </c>
      <c r="C2610" s="2" t="s">
        <v>23</v>
      </c>
      <c r="D2610" s="2" t="s">
        <v>4153</v>
      </c>
      <c r="E2610" s="2" t="s">
        <v>3348</v>
      </c>
      <c r="F2610" s="2" t="s">
        <v>3349</v>
      </c>
      <c r="G2610" s="2"/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319</v>
      </c>
      <c r="N2610" s="2" t="s">
        <v>30</v>
      </c>
      <c r="O2610" s="2" t="s">
        <v>1689</v>
      </c>
      <c r="P2610" s="2" t="s">
        <v>1334</v>
      </c>
      <c r="Q2610" s="2"/>
      <c r="R2610" s="2"/>
      <c r="S2610" s="2"/>
      <c r="T2610" s="2"/>
      <c r="U2610" s="4">
        <v>150000</v>
      </c>
      <c r="V2610" s="4">
        <f t="shared" si="106"/>
        <v>168000.00000000003</v>
      </c>
      <c r="W2610" s="2" t="s">
        <v>34</v>
      </c>
      <c r="X2610" s="2">
        <v>2013</v>
      </c>
      <c r="Y2610" s="2"/>
    </row>
    <row r="2611" spans="2:25" ht="63.75" x14ac:dyDescent="0.2">
      <c r="B2611" s="2" t="s">
        <v>3357</v>
      </c>
      <c r="C2611" s="2" t="s">
        <v>23</v>
      </c>
      <c r="D2611" s="2" t="s">
        <v>4154</v>
      </c>
      <c r="E2611" s="2" t="s">
        <v>3348</v>
      </c>
      <c r="F2611" s="2" t="s">
        <v>3351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319</v>
      </c>
      <c r="N2611" s="2" t="s">
        <v>30</v>
      </c>
      <c r="O2611" s="2" t="s">
        <v>1689</v>
      </c>
      <c r="P2611" s="2" t="s">
        <v>1334</v>
      </c>
      <c r="Q2611" s="2"/>
      <c r="R2611" s="2"/>
      <c r="S2611" s="2"/>
      <c r="T2611" s="2"/>
      <c r="U2611" s="4">
        <v>60000</v>
      </c>
      <c r="V2611" s="4">
        <f t="shared" si="106"/>
        <v>67200</v>
      </c>
      <c r="W2611" s="2" t="s">
        <v>34</v>
      </c>
      <c r="X2611" s="2">
        <v>2013</v>
      </c>
      <c r="Y2611" s="2"/>
    </row>
    <row r="2612" spans="2:25" ht="63.75" x14ac:dyDescent="0.2">
      <c r="B2612" s="2" t="s">
        <v>3358</v>
      </c>
      <c r="C2612" s="2" t="s">
        <v>23</v>
      </c>
      <c r="D2612" s="2" t="s">
        <v>4217</v>
      </c>
      <c r="E2612" s="2" t="s">
        <v>3348</v>
      </c>
      <c r="F2612" s="2" t="s">
        <v>4218</v>
      </c>
      <c r="G2612" s="2"/>
      <c r="H2612" s="2" t="s">
        <v>1344</v>
      </c>
      <c r="I2612" s="25">
        <v>0.9</v>
      </c>
      <c r="J2612" s="2">
        <v>711000000</v>
      </c>
      <c r="K2612" s="2" t="s">
        <v>28</v>
      </c>
      <c r="L2612" s="2" t="s">
        <v>1771</v>
      </c>
      <c r="M2612" s="2" t="s">
        <v>221</v>
      </c>
      <c r="N2612" s="2" t="s">
        <v>30</v>
      </c>
      <c r="O2612" s="2" t="s">
        <v>1689</v>
      </c>
      <c r="P2612" s="2" t="s">
        <v>1334</v>
      </c>
      <c r="Q2612" s="2"/>
      <c r="R2612" s="2"/>
      <c r="S2612" s="2"/>
      <c r="T2612" s="2"/>
      <c r="U2612" s="4">
        <v>240000</v>
      </c>
      <c r="V2612" s="4">
        <f t="shared" si="106"/>
        <v>268800</v>
      </c>
      <c r="W2612" s="2" t="s">
        <v>34</v>
      </c>
      <c r="X2612" s="2">
        <v>2013</v>
      </c>
      <c r="Y2612" s="2"/>
    </row>
    <row r="2613" spans="2:25" ht="63.75" x14ac:dyDescent="0.2">
      <c r="B2613" s="2" t="s">
        <v>3359</v>
      </c>
      <c r="C2613" s="2" t="s">
        <v>23</v>
      </c>
      <c r="D2613" s="2" t="s">
        <v>4156</v>
      </c>
      <c r="E2613" s="2" t="s">
        <v>3348</v>
      </c>
      <c r="F2613" s="2" t="s">
        <v>3353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319</v>
      </c>
      <c r="N2613" s="2" t="s">
        <v>30</v>
      </c>
      <c r="O2613" s="2" t="s">
        <v>1689</v>
      </c>
      <c r="P2613" s="2" t="s">
        <v>1334</v>
      </c>
      <c r="Q2613" s="2"/>
      <c r="R2613" s="2"/>
      <c r="S2613" s="2"/>
      <c r="T2613" s="2"/>
      <c r="U2613" s="4">
        <v>250000</v>
      </c>
      <c r="V2613" s="4">
        <f t="shared" si="106"/>
        <v>280000</v>
      </c>
      <c r="W2613" s="2" t="s">
        <v>34</v>
      </c>
      <c r="X2613" s="2">
        <v>2013</v>
      </c>
      <c r="Y2613" s="2"/>
    </row>
    <row r="2614" spans="2:25" ht="63.75" x14ac:dyDescent="0.2">
      <c r="B2614" s="2" t="s">
        <v>3360</v>
      </c>
      <c r="C2614" s="2" t="s">
        <v>23</v>
      </c>
      <c r="D2614" s="2" t="s">
        <v>4155</v>
      </c>
      <c r="E2614" s="2" t="s">
        <v>3348</v>
      </c>
      <c r="F2614" s="2" t="s">
        <v>3355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319</v>
      </c>
      <c r="N2614" s="2" t="s">
        <v>30</v>
      </c>
      <c r="O2614" s="2" t="s">
        <v>1689</v>
      </c>
      <c r="P2614" s="2" t="s">
        <v>1334</v>
      </c>
      <c r="Q2614" s="2"/>
      <c r="R2614" s="2"/>
      <c r="S2614" s="2"/>
      <c r="T2614" s="2"/>
      <c r="U2614" s="4">
        <v>230000</v>
      </c>
      <c r="V2614" s="4">
        <f t="shared" si="106"/>
        <v>257600.00000000003</v>
      </c>
      <c r="W2614" s="2" t="s">
        <v>34</v>
      </c>
      <c r="X2614" s="2">
        <v>2013</v>
      </c>
      <c r="Y2614" s="2"/>
    </row>
    <row r="2615" spans="2:25" ht="63.75" x14ac:dyDescent="0.2">
      <c r="B2615" s="2" t="s">
        <v>3361</v>
      </c>
      <c r="C2615" s="2" t="s">
        <v>23</v>
      </c>
      <c r="D2615" s="2" t="s">
        <v>4156</v>
      </c>
      <c r="E2615" s="2" t="s">
        <v>3348</v>
      </c>
      <c r="F2615" s="2" t="s">
        <v>3353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1714</v>
      </c>
      <c r="N2615" s="2" t="s">
        <v>30</v>
      </c>
      <c r="O2615" s="2" t="s">
        <v>1689</v>
      </c>
      <c r="P2615" s="2" t="s">
        <v>1334</v>
      </c>
      <c r="Q2615" s="2"/>
      <c r="R2615" s="2"/>
      <c r="S2615" s="2"/>
      <c r="T2615" s="2"/>
      <c r="U2615" s="4">
        <v>526500</v>
      </c>
      <c r="V2615" s="4">
        <f t="shared" si="106"/>
        <v>589680</v>
      </c>
      <c r="W2615" s="2" t="s">
        <v>34</v>
      </c>
      <c r="X2615" s="2">
        <v>2013</v>
      </c>
      <c r="Y2615" s="2"/>
    </row>
    <row r="2616" spans="2:25" ht="63.75" x14ac:dyDescent="0.2">
      <c r="B2616" s="2" t="s">
        <v>3362</v>
      </c>
      <c r="C2616" s="2" t="s">
        <v>23</v>
      </c>
      <c r="D2616" s="2" t="s">
        <v>4154</v>
      </c>
      <c r="E2616" s="2" t="s">
        <v>3348</v>
      </c>
      <c r="F2616" s="2" t="s">
        <v>3351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1714</v>
      </c>
      <c r="N2616" s="2" t="s">
        <v>30</v>
      </c>
      <c r="O2616" s="2" t="s">
        <v>1689</v>
      </c>
      <c r="P2616" s="2" t="s">
        <v>1334</v>
      </c>
      <c r="Q2616" s="2"/>
      <c r="R2616" s="2"/>
      <c r="S2616" s="2"/>
      <c r="T2616" s="2"/>
      <c r="U2616" s="4">
        <v>144000</v>
      </c>
      <c r="V2616" s="4">
        <f t="shared" si="106"/>
        <v>161280.00000000003</v>
      </c>
      <c r="W2616" s="2" t="s">
        <v>34</v>
      </c>
      <c r="X2616" s="2">
        <v>2013</v>
      </c>
      <c r="Y2616" s="2"/>
    </row>
    <row r="2617" spans="2:25" ht="63.75" x14ac:dyDescent="0.2">
      <c r="B2617" s="2" t="s">
        <v>3363</v>
      </c>
      <c r="C2617" s="2" t="s">
        <v>23</v>
      </c>
      <c r="D2617" s="2" t="s">
        <v>4156</v>
      </c>
      <c r="E2617" s="2" t="s">
        <v>3348</v>
      </c>
      <c r="F2617" s="2" t="s">
        <v>3353</v>
      </c>
      <c r="G2617" s="2"/>
      <c r="H2617" s="2" t="s">
        <v>1344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1716</v>
      </c>
      <c r="N2617" s="2" t="s">
        <v>30</v>
      </c>
      <c r="O2617" s="2" t="s">
        <v>4386</v>
      </c>
      <c r="P2617" s="2" t="s">
        <v>1334</v>
      </c>
      <c r="Q2617" s="2"/>
      <c r="R2617" s="2"/>
      <c r="S2617" s="2"/>
      <c r="T2617" s="2"/>
      <c r="U2617" s="4">
        <v>2000097.9</v>
      </c>
      <c r="V2617" s="4">
        <f t="shared" si="106"/>
        <v>2240109.648</v>
      </c>
      <c r="W2617" s="2" t="s">
        <v>34</v>
      </c>
      <c r="X2617" s="2">
        <v>2013</v>
      </c>
      <c r="Y2617" s="2"/>
    </row>
    <row r="2618" spans="2:25" ht="63.75" x14ac:dyDescent="0.2">
      <c r="B2618" s="2" t="s">
        <v>3365</v>
      </c>
      <c r="C2618" s="2" t="s">
        <v>23</v>
      </c>
      <c r="D2618" s="2" t="s">
        <v>4157</v>
      </c>
      <c r="E2618" s="2" t="s">
        <v>4158</v>
      </c>
      <c r="F2618" s="2" t="s">
        <v>3364</v>
      </c>
      <c r="G2618" s="2"/>
      <c r="H2618" s="2" t="s">
        <v>959</v>
      </c>
      <c r="I2618" s="25">
        <v>0.1</v>
      </c>
      <c r="J2618" s="2" t="s">
        <v>27</v>
      </c>
      <c r="K2618" s="2" t="s">
        <v>28</v>
      </c>
      <c r="L2618" s="2" t="s">
        <v>1268</v>
      </c>
      <c r="M2618" s="2" t="s">
        <v>1716</v>
      </c>
      <c r="N2618" s="2" t="s">
        <v>30</v>
      </c>
      <c r="O2618" s="2" t="s">
        <v>1689</v>
      </c>
      <c r="P2618" s="2" t="s">
        <v>1334</v>
      </c>
      <c r="Q2618" s="2"/>
      <c r="R2618" s="2"/>
      <c r="S2618" s="2"/>
      <c r="T2618" s="2"/>
      <c r="U2618" s="4">
        <v>1260000</v>
      </c>
      <c r="V2618" s="4">
        <f t="shared" si="106"/>
        <v>1411200.0000000002</v>
      </c>
      <c r="W2618" s="2" t="s">
        <v>34</v>
      </c>
      <c r="X2618" s="2">
        <v>2013</v>
      </c>
      <c r="Y2618" s="2"/>
    </row>
    <row r="2619" spans="2:25" ht="63.75" x14ac:dyDescent="0.2">
      <c r="B2619" s="2" t="s">
        <v>3366</v>
      </c>
      <c r="C2619" s="2" t="s">
        <v>23</v>
      </c>
      <c r="D2619" s="2" t="s">
        <v>4157</v>
      </c>
      <c r="E2619" s="2" t="s">
        <v>4158</v>
      </c>
      <c r="F2619" s="2" t="s">
        <v>3364</v>
      </c>
      <c r="G2619" s="2"/>
      <c r="H2619" s="2" t="s">
        <v>959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418</v>
      </c>
      <c r="N2619" s="2" t="s">
        <v>30</v>
      </c>
      <c r="O2619" s="2" t="s">
        <v>1689</v>
      </c>
      <c r="P2619" s="2" t="s">
        <v>1334</v>
      </c>
      <c r="Q2619" s="2"/>
      <c r="R2619" s="2"/>
      <c r="S2619" s="2"/>
      <c r="T2619" s="2"/>
      <c r="U2619" s="4">
        <v>864000</v>
      </c>
      <c r="V2619" s="4">
        <f t="shared" si="106"/>
        <v>967680.00000000012</v>
      </c>
      <c r="W2619" s="2" t="s">
        <v>34</v>
      </c>
      <c r="X2619" s="2">
        <v>2013</v>
      </c>
      <c r="Y2619" s="2"/>
    </row>
    <row r="2620" spans="2:25" ht="63.75" x14ac:dyDescent="0.2">
      <c r="B2620" s="2" t="s">
        <v>3367</v>
      </c>
      <c r="C2620" s="2" t="s">
        <v>23</v>
      </c>
      <c r="D2620" s="2" t="s">
        <v>4157</v>
      </c>
      <c r="E2620" s="2" t="s">
        <v>4158</v>
      </c>
      <c r="F2620" s="2" t="s">
        <v>3364</v>
      </c>
      <c r="G2620" s="2"/>
      <c r="H2620" s="2" t="s">
        <v>959</v>
      </c>
      <c r="I2620" s="25">
        <v>0.1</v>
      </c>
      <c r="J2620" s="2" t="s">
        <v>27</v>
      </c>
      <c r="K2620" s="2" t="s">
        <v>28</v>
      </c>
      <c r="L2620" s="2" t="s">
        <v>1268</v>
      </c>
      <c r="M2620" s="2" t="s">
        <v>188</v>
      </c>
      <c r="N2620" s="2" t="s">
        <v>30</v>
      </c>
      <c r="O2620" s="2" t="s">
        <v>1689</v>
      </c>
      <c r="P2620" s="2" t="s">
        <v>1334</v>
      </c>
      <c r="Q2620" s="2"/>
      <c r="R2620" s="2"/>
      <c r="S2620" s="2"/>
      <c r="T2620" s="2"/>
      <c r="U2620" s="4">
        <v>684000</v>
      </c>
      <c r="V2620" s="4">
        <f t="shared" ref="V2620:V2688" si="107">U2620*1.12</f>
        <v>766080.00000000012</v>
      </c>
      <c r="W2620" s="2" t="s">
        <v>34</v>
      </c>
      <c r="X2620" s="2">
        <v>2013</v>
      </c>
      <c r="Y2620" s="2"/>
    </row>
    <row r="2621" spans="2:25" ht="63.75" x14ac:dyDescent="0.2">
      <c r="B2621" s="2" t="s">
        <v>3368</v>
      </c>
      <c r="C2621" s="2" t="s">
        <v>23</v>
      </c>
      <c r="D2621" s="2" t="s">
        <v>4156</v>
      </c>
      <c r="E2621" s="2" t="s">
        <v>3348</v>
      </c>
      <c r="F2621" s="2" t="s">
        <v>3353</v>
      </c>
      <c r="G2621" s="2"/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3044</v>
      </c>
      <c r="N2621" s="2" t="s">
        <v>30</v>
      </c>
      <c r="O2621" s="2" t="s">
        <v>3178</v>
      </c>
      <c r="P2621" s="2" t="s">
        <v>1334</v>
      </c>
      <c r="Q2621" s="2"/>
      <c r="R2621" s="2"/>
      <c r="S2621" s="2"/>
      <c r="T2621" s="2"/>
      <c r="U2621" s="4">
        <v>360000</v>
      </c>
      <c r="V2621" s="4">
        <f t="shared" si="107"/>
        <v>403200.00000000006</v>
      </c>
      <c r="W2621" s="2" t="s">
        <v>34</v>
      </c>
      <c r="X2621" s="2">
        <v>2013</v>
      </c>
      <c r="Y2621" s="2"/>
    </row>
    <row r="2622" spans="2:25" ht="63.75" x14ac:dyDescent="0.2">
      <c r="B2622" s="2" t="s">
        <v>3371</v>
      </c>
      <c r="C2622" s="2" t="s">
        <v>23</v>
      </c>
      <c r="D2622" s="2" t="s">
        <v>4076</v>
      </c>
      <c r="E2622" s="2" t="s">
        <v>4077</v>
      </c>
      <c r="F2622" s="2" t="s">
        <v>3369</v>
      </c>
      <c r="G2622" s="2" t="s">
        <v>3370</v>
      </c>
      <c r="H2622" s="2" t="s">
        <v>26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29</v>
      </c>
      <c r="N2622" s="2" t="s">
        <v>30</v>
      </c>
      <c r="O2622" s="2" t="s">
        <v>1268</v>
      </c>
      <c r="P2622" s="2" t="s">
        <v>1334</v>
      </c>
      <c r="Q2622" s="2"/>
      <c r="R2622" s="2"/>
      <c r="S2622" s="2"/>
      <c r="T2622" s="2"/>
      <c r="U2622" s="4">
        <v>50040</v>
      </c>
      <c r="V2622" s="4">
        <f t="shared" si="107"/>
        <v>56044.800000000003</v>
      </c>
      <c r="W2622" s="2" t="s">
        <v>34</v>
      </c>
      <c r="X2622" s="2">
        <v>2013</v>
      </c>
      <c r="Y2622" s="2"/>
    </row>
    <row r="2623" spans="2:25" ht="76.5" x14ac:dyDescent="0.2">
      <c r="B2623" s="2" t="s">
        <v>3373</v>
      </c>
      <c r="C2623" s="2" t="s">
        <v>23</v>
      </c>
      <c r="D2623" s="2" t="s">
        <v>4076</v>
      </c>
      <c r="E2623" s="2" t="s">
        <v>4078</v>
      </c>
      <c r="F2623" s="2" t="s">
        <v>3372</v>
      </c>
      <c r="G2623" s="2" t="s">
        <v>3370</v>
      </c>
      <c r="H2623" s="2" t="s">
        <v>26</v>
      </c>
      <c r="I2623" s="25">
        <v>0.9</v>
      </c>
      <c r="J2623" s="2" t="s">
        <v>27</v>
      </c>
      <c r="K2623" s="2" t="s">
        <v>28</v>
      </c>
      <c r="L2623" s="2" t="s">
        <v>1268</v>
      </c>
      <c r="M2623" s="2" t="s">
        <v>29</v>
      </c>
      <c r="N2623" s="2" t="s">
        <v>30</v>
      </c>
      <c r="O2623" s="2" t="s">
        <v>1268</v>
      </c>
      <c r="P2623" s="2" t="s">
        <v>1334</v>
      </c>
      <c r="Q2623" s="2"/>
      <c r="R2623" s="2"/>
      <c r="S2623" s="2"/>
      <c r="T2623" s="2"/>
      <c r="U2623" s="4">
        <v>13205</v>
      </c>
      <c r="V2623" s="4">
        <f t="shared" si="107"/>
        <v>14789.600000000002</v>
      </c>
      <c r="W2623" s="2" t="s">
        <v>34</v>
      </c>
      <c r="X2623" s="2">
        <v>2013</v>
      </c>
      <c r="Y2623" s="2"/>
    </row>
    <row r="2624" spans="2:25" ht="89.25" x14ac:dyDescent="0.2">
      <c r="B2624" s="2" t="s">
        <v>3375</v>
      </c>
      <c r="C2624" s="2" t="s">
        <v>23</v>
      </c>
      <c r="D2624" s="2" t="s">
        <v>4076</v>
      </c>
      <c r="E2624" s="2" t="s">
        <v>4079</v>
      </c>
      <c r="F2624" s="2" t="s">
        <v>3374</v>
      </c>
      <c r="G2624" s="2" t="s">
        <v>3370</v>
      </c>
      <c r="H2624" s="2" t="s">
        <v>26</v>
      </c>
      <c r="I2624" s="25">
        <v>0.9</v>
      </c>
      <c r="J2624" s="2" t="s">
        <v>27</v>
      </c>
      <c r="K2624" s="2" t="s">
        <v>28</v>
      </c>
      <c r="L2624" s="2" t="s">
        <v>1268</v>
      </c>
      <c r="M2624" s="2" t="s">
        <v>29</v>
      </c>
      <c r="N2624" s="2" t="s">
        <v>30</v>
      </c>
      <c r="O2624" s="2" t="s">
        <v>1268</v>
      </c>
      <c r="P2624" s="2" t="s">
        <v>1334</v>
      </c>
      <c r="Q2624" s="2"/>
      <c r="R2624" s="2"/>
      <c r="S2624" s="2"/>
      <c r="T2624" s="2"/>
      <c r="U2624" s="4">
        <v>8775</v>
      </c>
      <c r="V2624" s="4">
        <f t="shared" si="107"/>
        <v>9828.0000000000018</v>
      </c>
      <c r="W2624" s="2" t="s">
        <v>34</v>
      </c>
      <c r="X2624" s="2">
        <v>2013</v>
      </c>
      <c r="Y2624" s="2"/>
    </row>
    <row r="2625" spans="2:34" ht="63.75" x14ac:dyDescent="0.2">
      <c r="B2625" s="2" t="s">
        <v>3377</v>
      </c>
      <c r="C2625" s="2" t="s">
        <v>23</v>
      </c>
      <c r="D2625" s="2" t="s">
        <v>4076</v>
      </c>
      <c r="E2625" s="2" t="s">
        <v>4081</v>
      </c>
      <c r="F2625" s="2" t="s">
        <v>3376</v>
      </c>
      <c r="G2625" s="2" t="s">
        <v>621</v>
      </c>
      <c r="H2625" s="2" t="s">
        <v>26</v>
      </c>
      <c r="I2625" s="25">
        <v>0.9</v>
      </c>
      <c r="J2625" s="2" t="s">
        <v>27</v>
      </c>
      <c r="K2625" s="2" t="s">
        <v>28</v>
      </c>
      <c r="L2625" s="2" t="s">
        <v>1268</v>
      </c>
      <c r="M2625" s="2" t="s">
        <v>29</v>
      </c>
      <c r="N2625" s="2" t="s">
        <v>30</v>
      </c>
      <c r="O2625" s="2" t="s">
        <v>1268</v>
      </c>
      <c r="P2625" s="2" t="s">
        <v>1334</v>
      </c>
      <c r="Q2625" s="2"/>
      <c r="R2625" s="2"/>
      <c r="S2625" s="2"/>
      <c r="T2625" s="2"/>
      <c r="U2625" s="4">
        <v>8170</v>
      </c>
      <c r="V2625" s="4">
        <f t="shared" si="107"/>
        <v>9150.4000000000015</v>
      </c>
      <c r="W2625" s="2" t="s">
        <v>34</v>
      </c>
      <c r="X2625" s="2">
        <v>2013</v>
      </c>
      <c r="Y2625" s="2"/>
    </row>
    <row r="2626" spans="2:34" s="63" customFormat="1" ht="63.75" x14ac:dyDescent="0.2">
      <c r="B2626" s="64" t="s">
        <v>3379</v>
      </c>
      <c r="C2626" s="64" t="s">
        <v>23</v>
      </c>
      <c r="D2626" s="64" t="s">
        <v>4076</v>
      </c>
      <c r="E2626" s="64" t="s">
        <v>4080</v>
      </c>
      <c r="F2626" s="64" t="s">
        <v>3378</v>
      </c>
      <c r="G2626" s="64"/>
      <c r="H2626" s="64" t="s">
        <v>26</v>
      </c>
      <c r="I2626" s="65">
        <v>0.9</v>
      </c>
      <c r="J2626" s="64" t="s">
        <v>27</v>
      </c>
      <c r="K2626" s="64" t="s">
        <v>28</v>
      </c>
      <c r="L2626" s="64" t="s">
        <v>1268</v>
      </c>
      <c r="M2626" s="64" t="s">
        <v>29</v>
      </c>
      <c r="N2626" s="64" t="s">
        <v>30</v>
      </c>
      <c r="O2626" s="64" t="s">
        <v>1268</v>
      </c>
      <c r="P2626" s="64" t="s">
        <v>1334</v>
      </c>
      <c r="Q2626" s="64"/>
      <c r="R2626" s="64"/>
      <c r="S2626" s="64"/>
      <c r="T2626" s="64"/>
      <c r="U2626" s="66">
        <v>0</v>
      </c>
      <c r="V2626" s="66">
        <f t="shared" si="107"/>
        <v>0</v>
      </c>
      <c r="W2626" s="64" t="s">
        <v>34</v>
      </c>
      <c r="X2626" s="64">
        <v>2013</v>
      </c>
      <c r="Y2626" s="64"/>
      <c r="Z2626" s="170"/>
      <c r="AA2626" s="170"/>
      <c r="AB2626" s="170"/>
      <c r="AC2626" s="170"/>
      <c r="AD2626" s="170"/>
      <c r="AE2626" s="170"/>
      <c r="AF2626" s="170"/>
      <c r="AG2626" s="170"/>
      <c r="AH2626" s="170"/>
    </row>
    <row r="2627" spans="2:34" ht="165.75" x14ac:dyDescent="0.2">
      <c r="B2627" s="2" t="s">
        <v>4854</v>
      </c>
      <c r="C2627" s="2" t="s">
        <v>23</v>
      </c>
      <c r="D2627" s="2" t="s">
        <v>4076</v>
      </c>
      <c r="E2627" s="2" t="s">
        <v>4080</v>
      </c>
      <c r="F2627" s="2" t="s">
        <v>3378</v>
      </c>
      <c r="G2627" s="168" t="s">
        <v>4855</v>
      </c>
      <c r="H2627" s="2" t="s">
        <v>26</v>
      </c>
      <c r="I2627" s="25">
        <v>0.9</v>
      </c>
      <c r="J2627" s="2" t="s">
        <v>27</v>
      </c>
      <c r="K2627" s="2" t="s">
        <v>28</v>
      </c>
      <c r="L2627" s="68" t="s">
        <v>1791</v>
      </c>
      <c r="M2627" s="2" t="s">
        <v>29</v>
      </c>
      <c r="N2627" s="2" t="s">
        <v>30</v>
      </c>
      <c r="O2627" s="68" t="s">
        <v>1621</v>
      </c>
      <c r="P2627" s="2" t="s">
        <v>1334</v>
      </c>
      <c r="Q2627" s="2"/>
      <c r="R2627" s="2"/>
      <c r="S2627" s="2"/>
      <c r="T2627" s="2"/>
      <c r="U2627" s="4">
        <v>2660</v>
      </c>
      <c r="V2627" s="4">
        <f t="shared" si="107"/>
        <v>2979.2000000000003</v>
      </c>
      <c r="W2627" s="2" t="s">
        <v>34</v>
      </c>
      <c r="X2627" s="2">
        <v>2013</v>
      </c>
      <c r="Y2627" s="2" t="s">
        <v>4856</v>
      </c>
    </row>
    <row r="2628" spans="2:34" s="63" customFormat="1" ht="63.75" x14ac:dyDescent="0.2">
      <c r="B2628" s="64" t="s">
        <v>3382</v>
      </c>
      <c r="C2628" s="64" t="s">
        <v>23</v>
      </c>
      <c r="D2628" s="64" t="s">
        <v>4071</v>
      </c>
      <c r="E2628" s="64" t="s">
        <v>4072</v>
      </c>
      <c r="F2628" s="64" t="s">
        <v>3380</v>
      </c>
      <c r="G2628" s="64" t="s">
        <v>3381</v>
      </c>
      <c r="H2628" s="64" t="s">
        <v>26</v>
      </c>
      <c r="I2628" s="65">
        <v>0.9</v>
      </c>
      <c r="J2628" s="64" t="s">
        <v>27</v>
      </c>
      <c r="K2628" s="64" t="s">
        <v>28</v>
      </c>
      <c r="L2628" s="64" t="s">
        <v>1268</v>
      </c>
      <c r="M2628" s="64" t="s">
        <v>29</v>
      </c>
      <c r="N2628" s="64" t="s">
        <v>30</v>
      </c>
      <c r="O2628" s="64" t="s">
        <v>1268</v>
      </c>
      <c r="P2628" s="64" t="s">
        <v>1334</v>
      </c>
      <c r="Q2628" s="64"/>
      <c r="R2628" s="64"/>
      <c r="S2628" s="64"/>
      <c r="T2628" s="64"/>
      <c r="U2628" s="66">
        <v>0</v>
      </c>
      <c r="V2628" s="66">
        <f t="shared" si="107"/>
        <v>0</v>
      </c>
      <c r="W2628" s="64" t="s">
        <v>34</v>
      </c>
      <c r="X2628" s="64">
        <v>2013</v>
      </c>
      <c r="Y2628" s="64"/>
      <c r="Z2628" s="170"/>
      <c r="AA2628" s="170"/>
      <c r="AB2628" s="170"/>
      <c r="AC2628" s="170"/>
      <c r="AD2628" s="170"/>
      <c r="AE2628" s="170"/>
      <c r="AF2628" s="170"/>
      <c r="AG2628" s="170"/>
      <c r="AH2628" s="170"/>
    </row>
    <row r="2629" spans="2:34" ht="63.75" x14ac:dyDescent="0.2">
      <c r="B2629" s="2" t="s">
        <v>4857</v>
      </c>
      <c r="C2629" s="2" t="s">
        <v>23</v>
      </c>
      <c r="D2629" s="2" t="s">
        <v>4071</v>
      </c>
      <c r="E2629" s="2" t="s">
        <v>4072</v>
      </c>
      <c r="F2629" s="2" t="s">
        <v>3380</v>
      </c>
      <c r="G2629" s="40" t="s">
        <v>4858</v>
      </c>
      <c r="H2629" s="2" t="s">
        <v>26</v>
      </c>
      <c r="I2629" s="25">
        <v>0.9</v>
      </c>
      <c r="J2629" s="2" t="s">
        <v>27</v>
      </c>
      <c r="K2629" s="2" t="s">
        <v>28</v>
      </c>
      <c r="L2629" s="68" t="s">
        <v>1791</v>
      </c>
      <c r="M2629" s="2" t="s">
        <v>29</v>
      </c>
      <c r="N2629" s="2" t="s">
        <v>30</v>
      </c>
      <c r="O2629" s="68" t="s">
        <v>1621</v>
      </c>
      <c r="P2629" s="2" t="s">
        <v>1334</v>
      </c>
      <c r="Q2629" s="2"/>
      <c r="R2629" s="2"/>
      <c r="S2629" s="2"/>
      <c r="T2629" s="2"/>
      <c r="U2629" s="4">
        <v>425125</v>
      </c>
      <c r="V2629" s="4">
        <f t="shared" si="107"/>
        <v>476140.00000000006</v>
      </c>
      <c r="W2629" s="2" t="s">
        <v>34</v>
      </c>
      <c r="X2629" s="2">
        <v>2013</v>
      </c>
      <c r="Y2629" s="2" t="s">
        <v>4856</v>
      </c>
    </row>
    <row r="2630" spans="2:34" s="63" customFormat="1" ht="63.75" x14ac:dyDescent="0.2">
      <c r="B2630" s="64" t="s">
        <v>3385</v>
      </c>
      <c r="C2630" s="64" t="s">
        <v>23</v>
      </c>
      <c r="D2630" s="64" t="s">
        <v>4071</v>
      </c>
      <c r="E2630" s="64" t="s">
        <v>4075</v>
      </c>
      <c r="F2630" s="64" t="s">
        <v>3383</v>
      </c>
      <c r="G2630" s="64" t="s">
        <v>3384</v>
      </c>
      <c r="H2630" s="64" t="s">
        <v>26</v>
      </c>
      <c r="I2630" s="65">
        <v>0.9</v>
      </c>
      <c r="J2630" s="64" t="s">
        <v>27</v>
      </c>
      <c r="K2630" s="64" t="s">
        <v>28</v>
      </c>
      <c r="L2630" s="64" t="s">
        <v>1268</v>
      </c>
      <c r="M2630" s="64" t="s">
        <v>29</v>
      </c>
      <c r="N2630" s="64" t="s">
        <v>30</v>
      </c>
      <c r="O2630" s="64" t="s">
        <v>1268</v>
      </c>
      <c r="P2630" s="64" t="s">
        <v>1334</v>
      </c>
      <c r="Q2630" s="64"/>
      <c r="R2630" s="64"/>
      <c r="S2630" s="64"/>
      <c r="T2630" s="64"/>
      <c r="U2630" s="66">
        <v>0</v>
      </c>
      <c r="V2630" s="66">
        <f t="shared" si="107"/>
        <v>0</v>
      </c>
      <c r="W2630" s="64" t="s">
        <v>34</v>
      </c>
      <c r="X2630" s="64">
        <v>2013</v>
      </c>
      <c r="Y2630" s="64"/>
      <c r="Z2630" s="170"/>
      <c r="AA2630" s="170"/>
      <c r="AB2630" s="170"/>
      <c r="AC2630" s="170"/>
      <c r="AD2630" s="170"/>
      <c r="AE2630" s="170"/>
      <c r="AF2630" s="170"/>
      <c r="AG2630" s="170"/>
      <c r="AH2630" s="170"/>
    </row>
    <row r="2631" spans="2:34" ht="165.75" x14ac:dyDescent="0.2">
      <c r="B2631" s="2" t="s">
        <v>4859</v>
      </c>
      <c r="C2631" s="2" t="s">
        <v>23</v>
      </c>
      <c r="D2631" s="2" t="s">
        <v>4071</v>
      </c>
      <c r="E2631" s="2" t="s">
        <v>4075</v>
      </c>
      <c r="F2631" s="2" t="s">
        <v>3383</v>
      </c>
      <c r="G2631" s="40" t="s">
        <v>4860</v>
      </c>
      <c r="H2631" s="2" t="s">
        <v>26</v>
      </c>
      <c r="I2631" s="25">
        <v>0.9</v>
      </c>
      <c r="J2631" s="2" t="s">
        <v>27</v>
      </c>
      <c r="K2631" s="2" t="s">
        <v>28</v>
      </c>
      <c r="L2631" s="68" t="s">
        <v>1791</v>
      </c>
      <c r="M2631" s="2" t="s">
        <v>29</v>
      </c>
      <c r="N2631" s="2" t="s">
        <v>30</v>
      </c>
      <c r="O2631" s="68" t="s">
        <v>1621</v>
      </c>
      <c r="P2631" s="2" t="s">
        <v>1334</v>
      </c>
      <c r="Q2631" s="2"/>
      <c r="R2631" s="2"/>
      <c r="S2631" s="2"/>
      <c r="T2631" s="2"/>
      <c r="U2631" s="4">
        <v>1077120</v>
      </c>
      <c r="V2631" s="4">
        <f t="shared" si="107"/>
        <v>1206374.4000000001</v>
      </c>
      <c r="W2631" s="2" t="s">
        <v>34</v>
      </c>
      <c r="X2631" s="2">
        <v>2013</v>
      </c>
      <c r="Y2631" s="2" t="s">
        <v>4856</v>
      </c>
    </row>
    <row r="2632" spans="2:34" s="63" customFormat="1" ht="63.75" x14ac:dyDescent="0.2">
      <c r="B2632" s="64" t="s">
        <v>3388</v>
      </c>
      <c r="C2632" s="64" t="s">
        <v>23</v>
      </c>
      <c r="D2632" s="64" t="s">
        <v>4067</v>
      </c>
      <c r="E2632" s="64" t="s">
        <v>4068</v>
      </c>
      <c r="F2632" s="64" t="s">
        <v>3386</v>
      </c>
      <c r="G2632" s="64" t="s">
        <v>3387</v>
      </c>
      <c r="H2632" s="64" t="s">
        <v>26</v>
      </c>
      <c r="I2632" s="65">
        <v>0.9</v>
      </c>
      <c r="J2632" s="64" t="s">
        <v>27</v>
      </c>
      <c r="K2632" s="64" t="s">
        <v>28</v>
      </c>
      <c r="L2632" s="64" t="s">
        <v>1268</v>
      </c>
      <c r="M2632" s="64" t="s">
        <v>29</v>
      </c>
      <c r="N2632" s="64" t="s">
        <v>30</v>
      </c>
      <c r="O2632" s="64" t="s">
        <v>1268</v>
      </c>
      <c r="P2632" s="64" t="s">
        <v>1334</v>
      </c>
      <c r="Q2632" s="64"/>
      <c r="R2632" s="64"/>
      <c r="S2632" s="64"/>
      <c r="T2632" s="64"/>
      <c r="U2632" s="66">
        <v>0</v>
      </c>
      <c r="V2632" s="66">
        <f t="shared" si="107"/>
        <v>0</v>
      </c>
      <c r="W2632" s="64" t="s">
        <v>34</v>
      </c>
      <c r="X2632" s="64">
        <v>2013</v>
      </c>
      <c r="Y2632" s="64"/>
      <c r="Z2632" s="170"/>
      <c r="AA2632" s="170"/>
      <c r="AB2632" s="170"/>
      <c r="AC2632" s="170"/>
      <c r="AD2632" s="170"/>
      <c r="AE2632" s="170"/>
      <c r="AF2632" s="170"/>
      <c r="AG2632" s="170"/>
      <c r="AH2632" s="170"/>
    </row>
    <row r="2633" spans="2:34" ht="76.5" x14ac:dyDescent="0.2">
      <c r="B2633" s="2" t="s">
        <v>4861</v>
      </c>
      <c r="C2633" s="2" t="s">
        <v>23</v>
      </c>
      <c r="D2633" s="2" t="s">
        <v>4067</v>
      </c>
      <c r="E2633" s="2" t="s">
        <v>4068</v>
      </c>
      <c r="F2633" s="2" t="s">
        <v>3386</v>
      </c>
      <c r="G2633" s="40" t="s">
        <v>4862</v>
      </c>
      <c r="H2633" s="2" t="s">
        <v>26</v>
      </c>
      <c r="I2633" s="25">
        <v>0.9</v>
      </c>
      <c r="J2633" s="2" t="s">
        <v>27</v>
      </c>
      <c r="K2633" s="2" t="s">
        <v>28</v>
      </c>
      <c r="L2633" s="68" t="s">
        <v>1791</v>
      </c>
      <c r="M2633" s="2" t="s">
        <v>29</v>
      </c>
      <c r="N2633" s="2" t="s">
        <v>30</v>
      </c>
      <c r="O2633" s="68" t="s">
        <v>1621</v>
      </c>
      <c r="P2633" s="2" t="s">
        <v>1334</v>
      </c>
      <c r="Q2633" s="2"/>
      <c r="R2633" s="2"/>
      <c r="S2633" s="2"/>
      <c r="T2633" s="2"/>
      <c r="U2633" s="70">
        <v>9000</v>
      </c>
      <c r="V2633" s="4">
        <f t="shared" si="107"/>
        <v>10080.000000000002</v>
      </c>
      <c r="W2633" s="2" t="s">
        <v>34</v>
      </c>
      <c r="X2633" s="2">
        <v>2013</v>
      </c>
      <c r="Y2633" s="2" t="s">
        <v>4863</v>
      </c>
    </row>
    <row r="2634" spans="2:34" s="63" customFormat="1" ht="63.75" x14ac:dyDescent="0.2">
      <c r="B2634" s="64" t="s">
        <v>3391</v>
      </c>
      <c r="C2634" s="64" t="s">
        <v>23</v>
      </c>
      <c r="D2634" s="64" t="s">
        <v>4067</v>
      </c>
      <c r="E2634" s="64" t="s">
        <v>4082</v>
      </c>
      <c r="F2634" s="64" t="s">
        <v>3389</v>
      </c>
      <c r="G2634" s="64" t="s">
        <v>3390</v>
      </c>
      <c r="H2634" s="64" t="s">
        <v>26</v>
      </c>
      <c r="I2634" s="65">
        <v>0.9</v>
      </c>
      <c r="J2634" s="64" t="s">
        <v>27</v>
      </c>
      <c r="K2634" s="64" t="s">
        <v>28</v>
      </c>
      <c r="L2634" s="64" t="s">
        <v>1268</v>
      </c>
      <c r="M2634" s="64" t="s">
        <v>29</v>
      </c>
      <c r="N2634" s="64" t="s">
        <v>30</v>
      </c>
      <c r="O2634" s="64" t="s">
        <v>1268</v>
      </c>
      <c r="P2634" s="64" t="s">
        <v>1334</v>
      </c>
      <c r="Q2634" s="64"/>
      <c r="R2634" s="64"/>
      <c r="S2634" s="64"/>
      <c r="T2634" s="64"/>
      <c r="U2634" s="66">
        <v>0</v>
      </c>
      <c r="V2634" s="66">
        <f t="shared" si="107"/>
        <v>0</v>
      </c>
      <c r="W2634" s="64" t="s">
        <v>34</v>
      </c>
      <c r="X2634" s="64">
        <v>2013</v>
      </c>
      <c r="Y2634" s="64"/>
      <c r="Z2634" s="170"/>
      <c r="AA2634" s="170"/>
      <c r="AB2634" s="170"/>
      <c r="AC2634" s="170"/>
      <c r="AD2634" s="170"/>
      <c r="AE2634" s="170"/>
      <c r="AF2634" s="170"/>
      <c r="AG2634" s="170"/>
      <c r="AH2634" s="170"/>
    </row>
    <row r="2635" spans="2:34" ht="63.75" x14ac:dyDescent="0.2">
      <c r="B2635" s="2" t="s">
        <v>4864</v>
      </c>
      <c r="C2635" s="2" t="s">
        <v>23</v>
      </c>
      <c r="D2635" s="2" t="s">
        <v>4067</v>
      </c>
      <c r="E2635" s="2" t="s">
        <v>4865</v>
      </c>
      <c r="F2635" s="68" t="s">
        <v>4866</v>
      </c>
      <c r="G2635" s="164" t="s">
        <v>4776</v>
      </c>
      <c r="H2635" s="2" t="s">
        <v>26</v>
      </c>
      <c r="I2635" s="25">
        <v>0.9</v>
      </c>
      <c r="J2635" s="2" t="s">
        <v>27</v>
      </c>
      <c r="K2635" s="2" t="s">
        <v>28</v>
      </c>
      <c r="L2635" s="68" t="s">
        <v>1791</v>
      </c>
      <c r="M2635" s="2" t="s">
        <v>29</v>
      </c>
      <c r="N2635" s="2" t="s">
        <v>30</v>
      </c>
      <c r="O2635" s="68" t="s">
        <v>1621</v>
      </c>
      <c r="P2635" s="2" t="s">
        <v>1334</v>
      </c>
      <c r="Q2635" s="2"/>
      <c r="R2635" s="2"/>
      <c r="S2635" s="2"/>
      <c r="T2635" s="2"/>
      <c r="U2635" s="4">
        <v>83400</v>
      </c>
      <c r="V2635" s="4">
        <f t="shared" si="107"/>
        <v>93408.000000000015</v>
      </c>
      <c r="W2635" s="2" t="s">
        <v>34</v>
      </c>
      <c r="X2635" s="2">
        <v>2013</v>
      </c>
      <c r="Y2635" s="2" t="s">
        <v>4867</v>
      </c>
    </row>
    <row r="2636" spans="2:34" ht="63.75" x14ac:dyDescent="0.2">
      <c r="B2636" s="2" t="s">
        <v>3394</v>
      </c>
      <c r="C2636" s="2" t="s">
        <v>23</v>
      </c>
      <c r="D2636" s="2" t="s">
        <v>4076</v>
      </c>
      <c r="E2636" s="2" t="s">
        <v>4083</v>
      </c>
      <c r="F2636" s="2" t="s">
        <v>3392</v>
      </c>
      <c r="G2636" s="2" t="s">
        <v>3393</v>
      </c>
      <c r="H2636" s="2" t="s">
        <v>26</v>
      </c>
      <c r="I2636" s="25">
        <v>0.9</v>
      </c>
      <c r="J2636" s="2" t="s">
        <v>27</v>
      </c>
      <c r="K2636" s="2" t="s">
        <v>28</v>
      </c>
      <c r="L2636" s="2" t="s">
        <v>1268</v>
      </c>
      <c r="M2636" s="2" t="s">
        <v>29</v>
      </c>
      <c r="N2636" s="2" t="s">
        <v>30</v>
      </c>
      <c r="O2636" s="2" t="s">
        <v>1268</v>
      </c>
      <c r="P2636" s="2" t="s">
        <v>1334</v>
      </c>
      <c r="Q2636" s="2"/>
      <c r="R2636" s="2"/>
      <c r="S2636" s="2"/>
      <c r="T2636" s="2"/>
      <c r="U2636" s="4">
        <v>40000</v>
      </c>
      <c r="V2636" s="4">
        <f t="shared" si="107"/>
        <v>44800.000000000007</v>
      </c>
      <c r="W2636" s="2" t="s">
        <v>34</v>
      </c>
      <c r="X2636" s="2">
        <v>2013</v>
      </c>
      <c r="Y2636" s="2"/>
    </row>
    <row r="2637" spans="2:34" ht="63.75" x14ac:dyDescent="0.2">
      <c r="B2637" s="2" t="s">
        <v>3397</v>
      </c>
      <c r="C2637" s="2" t="s">
        <v>23</v>
      </c>
      <c r="D2637" s="2" t="s">
        <v>4067</v>
      </c>
      <c r="E2637" s="2" t="s">
        <v>4074</v>
      </c>
      <c r="F2637" s="2" t="s">
        <v>3395</v>
      </c>
      <c r="G2637" s="2" t="s">
        <v>3396</v>
      </c>
      <c r="H2637" s="2" t="s">
        <v>26</v>
      </c>
      <c r="I2637" s="25">
        <v>0.9</v>
      </c>
      <c r="J2637" s="2" t="s">
        <v>27</v>
      </c>
      <c r="K2637" s="2" t="s">
        <v>28</v>
      </c>
      <c r="L2637" s="2" t="s">
        <v>1268</v>
      </c>
      <c r="M2637" s="2" t="s">
        <v>29</v>
      </c>
      <c r="N2637" s="2" t="s">
        <v>30</v>
      </c>
      <c r="O2637" s="2" t="s">
        <v>1268</v>
      </c>
      <c r="P2637" s="2" t="s">
        <v>1334</v>
      </c>
      <c r="Q2637" s="2"/>
      <c r="R2637" s="2"/>
      <c r="S2637" s="2"/>
      <c r="T2637" s="2"/>
      <c r="U2637" s="4">
        <v>158720</v>
      </c>
      <c r="V2637" s="4">
        <f t="shared" si="107"/>
        <v>177766.40000000002</v>
      </c>
      <c r="W2637" s="2" t="s">
        <v>34</v>
      </c>
      <c r="X2637" s="2">
        <v>2013</v>
      </c>
      <c r="Y2637" s="2"/>
    </row>
    <row r="2638" spans="2:34" s="63" customFormat="1" ht="63.75" x14ac:dyDescent="0.2">
      <c r="B2638" s="64" t="s">
        <v>3399</v>
      </c>
      <c r="C2638" s="64" t="s">
        <v>23</v>
      </c>
      <c r="D2638" s="64" t="s">
        <v>4067</v>
      </c>
      <c r="E2638" s="64" t="s">
        <v>4073</v>
      </c>
      <c r="F2638" s="64" t="s">
        <v>3398</v>
      </c>
      <c r="G2638" s="64" t="s">
        <v>3396</v>
      </c>
      <c r="H2638" s="64" t="s">
        <v>26</v>
      </c>
      <c r="I2638" s="65">
        <v>0.9</v>
      </c>
      <c r="J2638" s="64" t="s">
        <v>27</v>
      </c>
      <c r="K2638" s="64" t="s">
        <v>28</v>
      </c>
      <c r="L2638" s="64" t="s">
        <v>1268</v>
      </c>
      <c r="M2638" s="64" t="s">
        <v>29</v>
      </c>
      <c r="N2638" s="64" t="s">
        <v>30</v>
      </c>
      <c r="O2638" s="64" t="s">
        <v>1268</v>
      </c>
      <c r="P2638" s="64" t="s">
        <v>1334</v>
      </c>
      <c r="Q2638" s="64"/>
      <c r="R2638" s="64"/>
      <c r="S2638" s="64"/>
      <c r="T2638" s="64"/>
      <c r="U2638" s="66">
        <v>0</v>
      </c>
      <c r="V2638" s="66">
        <f t="shared" si="107"/>
        <v>0</v>
      </c>
      <c r="W2638" s="64" t="s">
        <v>34</v>
      </c>
      <c r="X2638" s="64">
        <v>2013</v>
      </c>
      <c r="Y2638" s="64"/>
      <c r="Z2638" s="170"/>
      <c r="AA2638" s="170"/>
      <c r="AB2638" s="170"/>
      <c r="AC2638" s="170"/>
      <c r="AD2638" s="170"/>
      <c r="AE2638" s="170"/>
      <c r="AF2638" s="170"/>
      <c r="AG2638" s="170"/>
      <c r="AH2638" s="170"/>
    </row>
    <row r="2639" spans="2:34" ht="63.75" x14ac:dyDescent="0.2">
      <c r="B2639" s="2" t="s">
        <v>4868</v>
      </c>
      <c r="C2639" s="2" t="s">
        <v>23</v>
      </c>
      <c r="D2639" s="2" t="s">
        <v>4067</v>
      </c>
      <c r="E2639" s="2" t="s">
        <v>4073</v>
      </c>
      <c r="F2639" s="2" t="s">
        <v>3398</v>
      </c>
      <c r="G2639" s="40" t="s">
        <v>4869</v>
      </c>
      <c r="H2639" s="2" t="s">
        <v>26</v>
      </c>
      <c r="I2639" s="25">
        <v>0.9</v>
      </c>
      <c r="J2639" s="2" t="s">
        <v>27</v>
      </c>
      <c r="K2639" s="2" t="s">
        <v>28</v>
      </c>
      <c r="L2639" s="68" t="s">
        <v>1791</v>
      </c>
      <c r="M2639" s="2" t="s">
        <v>29</v>
      </c>
      <c r="N2639" s="2" t="s">
        <v>30</v>
      </c>
      <c r="O2639" s="68" t="s">
        <v>1621</v>
      </c>
      <c r="P2639" s="2" t="s">
        <v>1334</v>
      </c>
      <c r="Q2639" s="2"/>
      <c r="R2639" s="2"/>
      <c r="S2639" s="2"/>
      <c r="T2639" s="2"/>
      <c r="U2639" s="4">
        <v>396800</v>
      </c>
      <c r="V2639" s="4">
        <f t="shared" si="107"/>
        <v>444416.00000000006</v>
      </c>
      <c r="W2639" s="2" t="s">
        <v>34</v>
      </c>
      <c r="X2639" s="2">
        <v>2013</v>
      </c>
      <c r="Y2639" s="2" t="s">
        <v>4870</v>
      </c>
    </row>
    <row r="2640" spans="2:34" ht="63.75" x14ac:dyDescent="0.2">
      <c r="B2640" s="2" t="s">
        <v>3402</v>
      </c>
      <c r="C2640" s="2" t="s">
        <v>23</v>
      </c>
      <c r="D2640" s="2" t="s">
        <v>4069</v>
      </c>
      <c r="E2640" s="2" t="s">
        <v>4070</v>
      </c>
      <c r="F2640" s="2" t="s">
        <v>3400</v>
      </c>
      <c r="G2640" s="2" t="s">
        <v>3401</v>
      </c>
      <c r="H2640" s="2" t="s">
        <v>26</v>
      </c>
      <c r="I2640" s="25">
        <v>0.9</v>
      </c>
      <c r="J2640" s="2" t="s">
        <v>27</v>
      </c>
      <c r="K2640" s="2" t="s">
        <v>28</v>
      </c>
      <c r="L2640" s="2" t="s">
        <v>1268</v>
      </c>
      <c r="M2640" s="2" t="s">
        <v>29</v>
      </c>
      <c r="N2640" s="2" t="s">
        <v>30</v>
      </c>
      <c r="O2640" s="2" t="s">
        <v>1268</v>
      </c>
      <c r="P2640" s="2" t="s">
        <v>1334</v>
      </c>
      <c r="Q2640" s="2"/>
      <c r="R2640" s="2"/>
      <c r="S2640" s="2"/>
      <c r="T2640" s="2"/>
      <c r="U2640" s="4">
        <v>40800</v>
      </c>
      <c r="V2640" s="4">
        <f t="shared" si="107"/>
        <v>45696.000000000007</v>
      </c>
      <c r="W2640" s="2" t="s">
        <v>34</v>
      </c>
      <c r="X2640" s="2">
        <v>2013</v>
      </c>
      <c r="Y2640" s="2"/>
    </row>
    <row r="2641" spans="2:25" ht="63.75" x14ac:dyDescent="0.2">
      <c r="B2641" s="2" t="s">
        <v>3405</v>
      </c>
      <c r="C2641" s="2" t="s">
        <v>23</v>
      </c>
      <c r="D2641" s="2" t="s">
        <v>4064</v>
      </c>
      <c r="E2641" s="2" t="s">
        <v>4065</v>
      </c>
      <c r="F2641" s="2" t="s">
        <v>3403</v>
      </c>
      <c r="G2641" s="2" t="s">
        <v>3404</v>
      </c>
      <c r="H2641" s="2" t="s">
        <v>1344</v>
      </c>
      <c r="I2641" s="25">
        <v>0.9</v>
      </c>
      <c r="J2641" s="2" t="s">
        <v>27</v>
      </c>
      <c r="K2641" s="2" t="s">
        <v>28</v>
      </c>
      <c r="L2641" s="2" t="s">
        <v>1268</v>
      </c>
      <c r="M2641" s="2" t="s">
        <v>29</v>
      </c>
      <c r="N2641" s="2" t="s">
        <v>30</v>
      </c>
      <c r="O2641" s="2" t="s">
        <v>1268</v>
      </c>
      <c r="P2641" s="2" t="s">
        <v>1334</v>
      </c>
      <c r="Q2641" s="2"/>
      <c r="R2641" s="2"/>
      <c r="S2641" s="2"/>
      <c r="T2641" s="2"/>
      <c r="U2641" s="4">
        <v>27120</v>
      </c>
      <c r="V2641" s="4">
        <f t="shared" si="107"/>
        <v>30374.400000000001</v>
      </c>
      <c r="W2641" s="2" t="s">
        <v>34</v>
      </c>
      <c r="X2641" s="2">
        <v>2013</v>
      </c>
      <c r="Y2641" s="2"/>
    </row>
    <row r="2642" spans="2:25" ht="63.75" x14ac:dyDescent="0.2">
      <c r="B2642" s="2" t="s">
        <v>3408</v>
      </c>
      <c r="C2642" s="2" t="s">
        <v>23</v>
      </c>
      <c r="D2642" s="2" t="s">
        <v>4064</v>
      </c>
      <c r="E2642" s="2" t="s">
        <v>3419</v>
      </c>
      <c r="F2642" s="2" t="s">
        <v>3406</v>
      </c>
      <c r="G2642" s="2" t="s">
        <v>3407</v>
      </c>
      <c r="H2642" s="2" t="s">
        <v>1344</v>
      </c>
      <c r="I2642" s="25">
        <v>0.9</v>
      </c>
      <c r="J2642" s="2" t="s">
        <v>27</v>
      </c>
      <c r="K2642" s="2" t="s">
        <v>28</v>
      </c>
      <c r="L2642" s="2" t="s">
        <v>1268</v>
      </c>
      <c r="M2642" s="2" t="s">
        <v>29</v>
      </c>
      <c r="N2642" s="2" t="s">
        <v>30</v>
      </c>
      <c r="O2642" s="2" t="s">
        <v>1268</v>
      </c>
      <c r="P2642" s="2" t="s">
        <v>1334</v>
      </c>
      <c r="Q2642" s="2"/>
      <c r="R2642" s="2"/>
      <c r="S2642" s="2"/>
      <c r="T2642" s="2"/>
      <c r="U2642" s="4">
        <v>585000</v>
      </c>
      <c r="V2642" s="4">
        <f t="shared" si="107"/>
        <v>655200.00000000012</v>
      </c>
      <c r="W2642" s="2" t="s">
        <v>34</v>
      </c>
      <c r="X2642" s="2">
        <v>2013</v>
      </c>
      <c r="Y2642" s="2"/>
    </row>
    <row r="2643" spans="2:25" ht="63.75" x14ac:dyDescent="0.2">
      <c r="B2643" s="2" t="s">
        <v>3420</v>
      </c>
      <c r="C2643" s="2" t="s">
        <v>23</v>
      </c>
      <c r="D2643" s="2" t="s">
        <v>4113</v>
      </c>
      <c r="E2643" s="2" t="s">
        <v>3409</v>
      </c>
      <c r="F2643" s="2" t="s">
        <v>3410</v>
      </c>
      <c r="G2643" s="2"/>
      <c r="H2643" s="2" t="s">
        <v>1344</v>
      </c>
      <c r="I2643" s="25">
        <v>0.9</v>
      </c>
      <c r="J2643" s="2" t="s">
        <v>27</v>
      </c>
      <c r="K2643" s="2" t="s">
        <v>28</v>
      </c>
      <c r="L2643" s="2" t="s">
        <v>1734</v>
      </c>
      <c r="M2643" s="2" t="s">
        <v>29</v>
      </c>
      <c r="N2643" s="2" t="s">
        <v>30</v>
      </c>
      <c r="O2643" s="2" t="s">
        <v>3205</v>
      </c>
      <c r="P2643" s="2" t="s">
        <v>1334</v>
      </c>
      <c r="Q2643" s="2"/>
      <c r="R2643" s="2"/>
      <c r="S2643" s="2"/>
      <c r="T2643" s="2"/>
      <c r="U2643" s="4">
        <v>160800</v>
      </c>
      <c r="V2643" s="4">
        <f t="shared" si="107"/>
        <v>180096.00000000003</v>
      </c>
      <c r="W2643" s="2" t="s">
        <v>34</v>
      </c>
      <c r="X2643" s="2">
        <v>2013</v>
      </c>
      <c r="Y2643" s="2"/>
    </row>
    <row r="2644" spans="2:25" ht="76.5" x14ac:dyDescent="0.2">
      <c r="B2644" s="2" t="s">
        <v>3421</v>
      </c>
      <c r="C2644" s="2" t="s">
        <v>23</v>
      </c>
      <c r="D2644" s="2" t="s">
        <v>3423</v>
      </c>
      <c r="E2644" s="2" t="s">
        <v>3424</v>
      </c>
      <c r="F2644" s="2" t="s">
        <v>3425</v>
      </c>
      <c r="G2644" s="2"/>
      <c r="H2644" s="2" t="s">
        <v>1344</v>
      </c>
      <c r="I2644" s="25">
        <v>0.9</v>
      </c>
      <c r="J2644" s="2" t="s">
        <v>27</v>
      </c>
      <c r="K2644" s="2" t="s">
        <v>28</v>
      </c>
      <c r="L2644" s="2" t="s">
        <v>3426</v>
      </c>
      <c r="M2644" s="2" t="s">
        <v>29</v>
      </c>
      <c r="N2644" s="2" t="s">
        <v>30</v>
      </c>
      <c r="O2644" s="2" t="s">
        <v>3427</v>
      </c>
      <c r="P2644" s="2" t="s">
        <v>3428</v>
      </c>
      <c r="Q2644" s="2"/>
      <c r="R2644" s="2"/>
      <c r="S2644" s="2"/>
      <c r="T2644" s="2"/>
      <c r="U2644" s="4">
        <v>3500000</v>
      </c>
      <c r="V2644" s="4">
        <f t="shared" si="107"/>
        <v>3920000.0000000005</v>
      </c>
      <c r="W2644" s="2" t="s">
        <v>34</v>
      </c>
      <c r="X2644" s="2">
        <v>2013</v>
      </c>
      <c r="Y2644" s="2"/>
    </row>
    <row r="2645" spans="2:25" ht="89.25" x14ac:dyDescent="0.2">
      <c r="B2645" s="2" t="s">
        <v>3422</v>
      </c>
      <c r="C2645" s="2" t="s">
        <v>23</v>
      </c>
      <c r="D2645" s="2" t="s">
        <v>3429</v>
      </c>
      <c r="E2645" s="2" t="s">
        <v>3430</v>
      </c>
      <c r="F2645" s="2" t="s">
        <v>3431</v>
      </c>
      <c r="G2645" s="2"/>
      <c r="H2645" s="2" t="s">
        <v>1344</v>
      </c>
      <c r="I2645" s="25">
        <v>0.9</v>
      </c>
      <c r="J2645" s="2" t="s">
        <v>27</v>
      </c>
      <c r="K2645" s="2" t="s">
        <v>28</v>
      </c>
      <c r="L2645" s="2" t="s">
        <v>1268</v>
      </c>
      <c r="M2645" s="2" t="s">
        <v>29</v>
      </c>
      <c r="N2645" s="2" t="s">
        <v>30</v>
      </c>
      <c r="O2645" s="2" t="s">
        <v>3178</v>
      </c>
      <c r="P2645" s="2" t="s">
        <v>3428</v>
      </c>
      <c r="Q2645" s="2"/>
      <c r="R2645" s="2"/>
      <c r="S2645" s="2"/>
      <c r="T2645" s="2"/>
      <c r="U2645" s="4">
        <v>2000000</v>
      </c>
      <c r="V2645" s="4">
        <f t="shared" si="107"/>
        <v>2240000</v>
      </c>
      <c r="W2645" s="2" t="s">
        <v>34</v>
      </c>
      <c r="X2645" s="2">
        <v>2013</v>
      </c>
      <c r="Y2645" s="2"/>
    </row>
    <row r="2646" spans="2:25" ht="102" x14ac:dyDescent="0.2">
      <c r="B2646" s="2" t="s">
        <v>3438</v>
      </c>
      <c r="C2646" s="2" t="s">
        <v>23</v>
      </c>
      <c r="D2646" s="2" t="s">
        <v>3432</v>
      </c>
      <c r="E2646" s="2" t="s">
        <v>3433</v>
      </c>
      <c r="F2646" s="2" t="s">
        <v>3434</v>
      </c>
      <c r="G2646" s="2"/>
      <c r="H2646" s="2" t="s">
        <v>1344</v>
      </c>
      <c r="I2646" s="25">
        <v>0.1</v>
      </c>
      <c r="J2646" s="2" t="s">
        <v>27</v>
      </c>
      <c r="K2646" s="2" t="s">
        <v>28</v>
      </c>
      <c r="L2646" s="2" t="s">
        <v>3435</v>
      </c>
      <c r="M2646" s="2" t="s">
        <v>29</v>
      </c>
      <c r="N2646" s="2" t="s">
        <v>30</v>
      </c>
      <c r="O2646" s="2" t="s">
        <v>31</v>
      </c>
      <c r="P2646" s="2" t="s">
        <v>3436</v>
      </c>
      <c r="Q2646" s="2"/>
      <c r="R2646" s="2"/>
      <c r="S2646" s="2"/>
      <c r="T2646" s="2"/>
      <c r="U2646" s="4">
        <v>40178.58</v>
      </c>
      <c r="V2646" s="4">
        <f t="shared" si="107"/>
        <v>45000.009600000005</v>
      </c>
      <c r="W2646" s="2" t="s">
        <v>34</v>
      </c>
      <c r="X2646" s="2">
        <v>2013</v>
      </c>
      <c r="Y2646" s="2"/>
    </row>
    <row r="2647" spans="2:25" ht="76.5" x14ac:dyDescent="0.2">
      <c r="B2647" s="2" t="s">
        <v>3440</v>
      </c>
      <c r="C2647" s="2" t="s">
        <v>23</v>
      </c>
      <c r="D2647" s="2" t="s">
        <v>4143</v>
      </c>
      <c r="E2647" s="2" t="s">
        <v>3777</v>
      </c>
      <c r="F2647" s="2" t="s">
        <v>3778</v>
      </c>
      <c r="G2647" s="2"/>
      <c r="H2647" s="2" t="s">
        <v>1344</v>
      </c>
      <c r="I2647" s="25">
        <v>0.9</v>
      </c>
      <c r="J2647" s="2" t="s">
        <v>27</v>
      </c>
      <c r="K2647" s="2" t="s">
        <v>28</v>
      </c>
      <c r="L2647" s="2" t="s">
        <v>1268</v>
      </c>
      <c r="M2647" s="2" t="s">
        <v>29</v>
      </c>
      <c r="N2647" s="2" t="s">
        <v>30</v>
      </c>
      <c r="O2647" s="2" t="s">
        <v>3779</v>
      </c>
      <c r="P2647" s="2" t="s">
        <v>3780</v>
      </c>
      <c r="Q2647" s="2"/>
      <c r="R2647" s="2"/>
      <c r="S2647" s="2"/>
      <c r="T2647" s="2"/>
      <c r="U2647" s="4">
        <v>2955.08</v>
      </c>
      <c r="V2647" s="4">
        <f t="shared" si="107"/>
        <v>3309.6896000000002</v>
      </c>
      <c r="W2647" s="2" t="s">
        <v>3781</v>
      </c>
      <c r="X2647" s="2">
        <v>2013</v>
      </c>
      <c r="Y2647" s="2"/>
    </row>
    <row r="2648" spans="2:25" ht="63.75" x14ac:dyDescent="0.2">
      <c r="B2648" s="2" t="s">
        <v>3441</v>
      </c>
      <c r="C2648" s="2" t="s">
        <v>23</v>
      </c>
      <c r="D2648" s="2" t="s">
        <v>4143</v>
      </c>
      <c r="E2648" s="2" t="s">
        <v>3777</v>
      </c>
      <c r="F2648" s="2" t="s">
        <v>3782</v>
      </c>
      <c r="G2648" s="2"/>
      <c r="H2648" s="2" t="s">
        <v>1344</v>
      </c>
      <c r="I2648" s="25">
        <v>0.9</v>
      </c>
      <c r="J2648" s="2" t="s">
        <v>27</v>
      </c>
      <c r="K2648" s="2" t="s">
        <v>28</v>
      </c>
      <c r="L2648" s="2" t="s">
        <v>1268</v>
      </c>
      <c r="M2648" s="2" t="s">
        <v>29</v>
      </c>
      <c r="N2648" s="2" t="s">
        <v>30</v>
      </c>
      <c r="O2648" s="2" t="s">
        <v>3779</v>
      </c>
      <c r="P2648" s="2" t="s">
        <v>3780</v>
      </c>
      <c r="Q2648" s="2"/>
      <c r="R2648" s="2"/>
      <c r="S2648" s="2"/>
      <c r="T2648" s="2"/>
      <c r="U2648" s="4">
        <v>6780</v>
      </c>
      <c r="V2648" s="4">
        <f t="shared" si="107"/>
        <v>7593.6</v>
      </c>
      <c r="W2648" s="2" t="s">
        <v>3781</v>
      </c>
      <c r="X2648" s="2">
        <v>2013</v>
      </c>
      <c r="Y2648" s="2"/>
    </row>
    <row r="2649" spans="2:25" ht="76.5" x14ac:dyDescent="0.2">
      <c r="B2649" s="2" t="s">
        <v>3442</v>
      </c>
      <c r="C2649" s="2" t="s">
        <v>23</v>
      </c>
      <c r="D2649" s="2" t="s">
        <v>4143</v>
      </c>
      <c r="E2649" s="2" t="s">
        <v>3777</v>
      </c>
      <c r="F2649" s="2" t="s">
        <v>3783</v>
      </c>
      <c r="G2649" s="2"/>
      <c r="H2649" s="2" t="s">
        <v>1344</v>
      </c>
      <c r="I2649" s="25">
        <v>0.9</v>
      </c>
      <c r="J2649" s="2" t="s">
        <v>27</v>
      </c>
      <c r="K2649" s="2" t="s">
        <v>28</v>
      </c>
      <c r="L2649" s="2" t="s">
        <v>1268</v>
      </c>
      <c r="M2649" s="2" t="s">
        <v>29</v>
      </c>
      <c r="N2649" s="2" t="s">
        <v>30</v>
      </c>
      <c r="O2649" s="2" t="s">
        <v>3779</v>
      </c>
      <c r="P2649" s="2" t="s">
        <v>3780</v>
      </c>
      <c r="Q2649" s="2"/>
      <c r="R2649" s="2"/>
      <c r="S2649" s="2"/>
      <c r="T2649" s="2"/>
      <c r="U2649" s="4">
        <v>9456</v>
      </c>
      <c r="V2649" s="4">
        <f t="shared" si="107"/>
        <v>10590.720000000001</v>
      </c>
      <c r="W2649" s="2" t="s">
        <v>3781</v>
      </c>
      <c r="X2649" s="2">
        <v>2013</v>
      </c>
      <c r="Y2649" s="2"/>
    </row>
    <row r="2650" spans="2:25" ht="76.5" x14ac:dyDescent="0.2">
      <c r="B2650" s="2" t="s">
        <v>3443</v>
      </c>
      <c r="C2650" s="2" t="s">
        <v>23</v>
      </c>
      <c r="D2650" s="2" t="s">
        <v>4143</v>
      </c>
      <c r="E2650" s="2" t="s">
        <v>3777</v>
      </c>
      <c r="F2650" s="2" t="s">
        <v>3784</v>
      </c>
      <c r="G2650" s="2"/>
      <c r="H2650" s="2" t="s">
        <v>1344</v>
      </c>
      <c r="I2650" s="25">
        <v>0.9</v>
      </c>
      <c r="J2650" s="2" t="s">
        <v>27</v>
      </c>
      <c r="K2650" s="2" t="s">
        <v>28</v>
      </c>
      <c r="L2650" s="2" t="s">
        <v>1268</v>
      </c>
      <c r="M2650" s="2" t="s">
        <v>29</v>
      </c>
      <c r="N2650" s="2" t="s">
        <v>30</v>
      </c>
      <c r="O2650" s="2" t="s">
        <v>3779</v>
      </c>
      <c r="P2650" s="2" t="s">
        <v>3780</v>
      </c>
      <c r="Q2650" s="2"/>
      <c r="R2650" s="2"/>
      <c r="S2650" s="2"/>
      <c r="T2650" s="2"/>
      <c r="U2650" s="4">
        <v>14604</v>
      </c>
      <c r="V2650" s="4">
        <f t="shared" si="107"/>
        <v>16356.480000000001</v>
      </c>
      <c r="W2650" s="2" t="s">
        <v>3781</v>
      </c>
      <c r="X2650" s="2">
        <v>2013</v>
      </c>
      <c r="Y2650" s="2"/>
    </row>
    <row r="2651" spans="2:25" ht="76.5" x14ac:dyDescent="0.2">
      <c r="B2651" s="2" t="s">
        <v>3444</v>
      </c>
      <c r="C2651" s="2" t="s">
        <v>23</v>
      </c>
      <c r="D2651" s="2" t="s">
        <v>4143</v>
      </c>
      <c r="E2651" s="2" t="s">
        <v>3777</v>
      </c>
      <c r="F2651" s="2" t="s">
        <v>3785</v>
      </c>
      <c r="G2651" s="2"/>
      <c r="H2651" s="2" t="s">
        <v>1344</v>
      </c>
      <c r="I2651" s="25">
        <v>0.9</v>
      </c>
      <c r="J2651" s="2" t="s">
        <v>27</v>
      </c>
      <c r="K2651" s="2" t="s">
        <v>28</v>
      </c>
      <c r="L2651" s="2" t="s">
        <v>1268</v>
      </c>
      <c r="M2651" s="2" t="s">
        <v>29</v>
      </c>
      <c r="N2651" s="2" t="s">
        <v>30</v>
      </c>
      <c r="O2651" s="2" t="s">
        <v>3779</v>
      </c>
      <c r="P2651" s="2" t="s">
        <v>3780</v>
      </c>
      <c r="Q2651" s="2"/>
      <c r="R2651" s="2"/>
      <c r="S2651" s="2"/>
      <c r="T2651" s="2"/>
      <c r="U2651" s="4">
        <v>4170</v>
      </c>
      <c r="V2651" s="4">
        <f t="shared" si="107"/>
        <v>4670.4000000000005</v>
      </c>
      <c r="W2651" s="2" t="s">
        <v>3781</v>
      </c>
      <c r="X2651" s="2">
        <v>2013</v>
      </c>
      <c r="Y2651" s="2"/>
    </row>
    <row r="2652" spans="2:25" ht="76.5" x14ac:dyDescent="0.2">
      <c r="B2652" s="2" t="s">
        <v>3445</v>
      </c>
      <c r="C2652" s="2" t="s">
        <v>23</v>
      </c>
      <c r="D2652" s="2" t="s">
        <v>4143</v>
      </c>
      <c r="E2652" s="2" t="s">
        <v>3777</v>
      </c>
      <c r="F2652" s="2" t="s">
        <v>3786</v>
      </c>
      <c r="G2652" s="2"/>
      <c r="H2652" s="2" t="s">
        <v>1344</v>
      </c>
      <c r="I2652" s="25">
        <v>0.9</v>
      </c>
      <c r="J2652" s="2" t="s">
        <v>27</v>
      </c>
      <c r="K2652" s="2" t="s">
        <v>28</v>
      </c>
      <c r="L2652" s="2" t="s">
        <v>1268</v>
      </c>
      <c r="M2652" s="2" t="s">
        <v>29</v>
      </c>
      <c r="N2652" s="2" t="s">
        <v>30</v>
      </c>
      <c r="O2652" s="2" t="s">
        <v>3779</v>
      </c>
      <c r="P2652" s="2" t="s">
        <v>3780</v>
      </c>
      <c r="Q2652" s="2"/>
      <c r="R2652" s="2"/>
      <c r="S2652" s="2"/>
      <c r="T2652" s="2"/>
      <c r="U2652" s="4">
        <v>16354.32</v>
      </c>
      <c r="V2652" s="4">
        <f t="shared" si="107"/>
        <v>18316.838400000001</v>
      </c>
      <c r="W2652" s="2" t="s">
        <v>3781</v>
      </c>
      <c r="X2652" s="2">
        <v>2013</v>
      </c>
      <c r="Y2652" s="2"/>
    </row>
    <row r="2653" spans="2:25" ht="89.25" x14ac:dyDescent="0.2">
      <c r="B2653" s="2" t="s">
        <v>3446</v>
      </c>
      <c r="C2653" s="2" t="s">
        <v>23</v>
      </c>
      <c r="D2653" s="2" t="s">
        <v>4143</v>
      </c>
      <c r="E2653" s="2" t="s">
        <v>3777</v>
      </c>
      <c r="F2653" s="2" t="s">
        <v>3787</v>
      </c>
      <c r="G2653" s="2"/>
      <c r="H2653" s="2" t="s">
        <v>1344</v>
      </c>
      <c r="I2653" s="25">
        <v>0.9</v>
      </c>
      <c r="J2653" s="2" t="s">
        <v>27</v>
      </c>
      <c r="K2653" s="2" t="s">
        <v>28</v>
      </c>
      <c r="L2653" s="2" t="s">
        <v>1268</v>
      </c>
      <c r="M2653" s="2" t="s">
        <v>29</v>
      </c>
      <c r="N2653" s="2" t="s">
        <v>30</v>
      </c>
      <c r="O2653" s="2" t="s">
        <v>3779</v>
      </c>
      <c r="P2653" s="2" t="s">
        <v>3780</v>
      </c>
      <c r="Q2653" s="2"/>
      <c r="R2653" s="2"/>
      <c r="S2653" s="2"/>
      <c r="T2653" s="2"/>
      <c r="U2653" s="4">
        <v>10897.92</v>
      </c>
      <c r="V2653" s="4">
        <f t="shared" si="107"/>
        <v>12205.670400000001</v>
      </c>
      <c r="W2653" s="2" t="s">
        <v>3781</v>
      </c>
      <c r="X2653" s="2">
        <v>2013</v>
      </c>
      <c r="Y2653" s="2"/>
    </row>
    <row r="2654" spans="2:25" ht="280.5" x14ac:dyDescent="0.2">
      <c r="B2654" s="2" t="s">
        <v>3447</v>
      </c>
      <c r="C2654" s="2" t="s">
        <v>23</v>
      </c>
      <c r="D2654" s="2" t="s">
        <v>4143</v>
      </c>
      <c r="E2654" s="2" t="s">
        <v>3777</v>
      </c>
      <c r="F2654" s="2" t="s">
        <v>3788</v>
      </c>
      <c r="G2654" s="2"/>
      <c r="H2654" s="2" t="s">
        <v>1344</v>
      </c>
      <c r="I2654" s="25">
        <v>0.9</v>
      </c>
      <c r="J2654" s="2" t="s">
        <v>27</v>
      </c>
      <c r="K2654" s="2" t="s">
        <v>28</v>
      </c>
      <c r="L2654" s="2" t="s">
        <v>1268</v>
      </c>
      <c r="M2654" s="2" t="s">
        <v>29</v>
      </c>
      <c r="N2654" s="2" t="s">
        <v>30</v>
      </c>
      <c r="O2654" s="2" t="s">
        <v>3779</v>
      </c>
      <c r="P2654" s="2" t="s">
        <v>3780</v>
      </c>
      <c r="Q2654" s="2"/>
      <c r="R2654" s="2"/>
      <c r="S2654" s="2"/>
      <c r="T2654" s="2"/>
      <c r="U2654" s="4">
        <v>30540</v>
      </c>
      <c r="V2654" s="4">
        <f t="shared" si="107"/>
        <v>34204.800000000003</v>
      </c>
      <c r="W2654" s="2" t="s">
        <v>3781</v>
      </c>
      <c r="X2654" s="2">
        <v>2013</v>
      </c>
      <c r="Y2654" s="2"/>
    </row>
    <row r="2655" spans="2:25" ht="165.75" x14ac:dyDescent="0.2">
      <c r="B2655" s="2" t="s">
        <v>3448</v>
      </c>
      <c r="C2655" s="2" t="s">
        <v>23</v>
      </c>
      <c r="D2655" s="2" t="s">
        <v>4143</v>
      </c>
      <c r="E2655" s="2" t="s">
        <v>3777</v>
      </c>
      <c r="F2655" s="2" t="s">
        <v>3789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1268</v>
      </c>
      <c r="M2655" s="2" t="s">
        <v>29</v>
      </c>
      <c r="N2655" s="2" t="s">
        <v>30</v>
      </c>
      <c r="O2655" s="2" t="s">
        <v>3779</v>
      </c>
      <c r="P2655" s="2" t="s">
        <v>3780</v>
      </c>
      <c r="Q2655" s="2"/>
      <c r="R2655" s="2"/>
      <c r="S2655" s="2"/>
      <c r="T2655" s="2"/>
      <c r="U2655" s="4">
        <v>90000</v>
      </c>
      <c r="V2655" s="4">
        <f t="shared" si="107"/>
        <v>100800.00000000001</v>
      </c>
      <c r="W2655" s="2" t="s">
        <v>3781</v>
      </c>
      <c r="X2655" s="2">
        <v>2013</v>
      </c>
      <c r="Y2655" s="2"/>
    </row>
    <row r="2656" spans="2:25" ht="63.75" x14ac:dyDescent="0.2">
      <c r="B2656" s="2" t="s">
        <v>4381</v>
      </c>
      <c r="C2656" s="2" t="s">
        <v>23</v>
      </c>
      <c r="D2656" s="2" t="s">
        <v>4143</v>
      </c>
      <c r="E2656" s="2" t="s">
        <v>3777</v>
      </c>
      <c r="F2656" s="2" t="s">
        <v>3790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1268</v>
      </c>
      <c r="M2656" s="2" t="s">
        <v>29</v>
      </c>
      <c r="N2656" s="2" t="s">
        <v>30</v>
      </c>
      <c r="O2656" s="2" t="s">
        <v>3779</v>
      </c>
      <c r="P2656" s="2" t="s">
        <v>3780</v>
      </c>
      <c r="Q2656" s="2"/>
      <c r="R2656" s="2"/>
      <c r="S2656" s="2"/>
      <c r="T2656" s="2"/>
      <c r="U2656" s="4">
        <v>50000</v>
      </c>
      <c r="V2656" s="4">
        <f t="shared" si="107"/>
        <v>56000.000000000007</v>
      </c>
      <c r="W2656" s="2" t="s">
        <v>3781</v>
      </c>
      <c r="X2656" s="2">
        <v>2013</v>
      </c>
      <c r="Y2656" s="2"/>
    </row>
    <row r="2657" spans="2:25" ht="63.75" x14ac:dyDescent="0.2">
      <c r="B2657" s="2" t="s">
        <v>3449</v>
      </c>
      <c r="C2657" s="2" t="s">
        <v>23</v>
      </c>
      <c r="D2657" s="2" t="s">
        <v>4143</v>
      </c>
      <c r="E2657" s="2" t="s">
        <v>3777</v>
      </c>
      <c r="F2657" s="2" t="s">
        <v>4214</v>
      </c>
      <c r="G2657" s="2"/>
      <c r="H2657" s="2" t="s">
        <v>1344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29</v>
      </c>
      <c r="N2657" s="2" t="s">
        <v>30</v>
      </c>
      <c r="O2657" s="2" t="s">
        <v>3779</v>
      </c>
      <c r="P2657" s="2" t="s">
        <v>3780</v>
      </c>
      <c r="Q2657" s="2"/>
      <c r="R2657" s="2"/>
      <c r="S2657" s="2"/>
      <c r="T2657" s="2"/>
      <c r="U2657" s="4">
        <v>19486</v>
      </c>
      <c r="V2657" s="4">
        <f t="shared" si="107"/>
        <v>21824.320000000003</v>
      </c>
      <c r="W2657" s="2" t="s">
        <v>3781</v>
      </c>
      <c r="X2657" s="2">
        <v>2013</v>
      </c>
      <c r="Y2657" s="2"/>
    </row>
    <row r="2658" spans="2:25" ht="63.75" x14ac:dyDescent="0.2">
      <c r="B2658" s="2" t="s">
        <v>3450</v>
      </c>
      <c r="C2658" s="2" t="s">
        <v>23</v>
      </c>
      <c r="D2658" s="2" t="s">
        <v>4143</v>
      </c>
      <c r="E2658" s="2" t="s">
        <v>3777</v>
      </c>
      <c r="F2658" s="2" t="s">
        <v>3782</v>
      </c>
      <c r="G2658" s="2"/>
      <c r="H2658" s="2" t="s">
        <v>1344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29</v>
      </c>
      <c r="N2658" s="2" t="s">
        <v>30</v>
      </c>
      <c r="O2658" s="2" t="s">
        <v>3779</v>
      </c>
      <c r="P2658" s="2" t="s">
        <v>3780</v>
      </c>
      <c r="Q2658" s="2"/>
      <c r="R2658" s="2"/>
      <c r="S2658" s="2"/>
      <c r="T2658" s="2"/>
      <c r="U2658" s="4">
        <v>6780</v>
      </c>
      <c r="V2658" s="4">
        <f t="shared" si="107"/>
        <v>7593.6</v>
      </c>
      <c r="W2658" s="2" t="s">
        <v>3781</v>
      </c>
      <c r="X2658" s="2">
        <v>2013</v>
      </c>
      <c r="Y2658" s="2"/>
    </row>
    <row r="2659" spans="2:25" ht="76.5" x14ac:dyDescent="0.2">
      <c r="B2659" s="2" t="s">
        <v>3451</v>
      </c>
      <c r="C2659" s="2" t="s">
        <v>23</v>
      </c>
      <c r="D2659" s="2" t="s">
        <v>4143</v>
      </c>
      <c r="E2659" s="2" t="s">
        <v>3777</v>
      </c>
      <c r="F2659" s="2" t="s">
        <v>3783</v>
      </c>
      <c r="G2659" s="2"/>
      <c r="H2659" s="2" t="s">
        <v>1344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29</v>
      </c>
      <c r="N2659" s="2" t="s">
        <v>30</v>
      </c>
      <c r="O2659" s="2" t="s">
        <v>3779</v>
      </c>
      <c r="P2659" s="2" t="s">
        <v>3780</v>
      </c>
      <c r="Q2659" s="2"/>
      <c r="R2659" s="2"/>
      <c r="S2659" s="2"/>
      <c r="T2659" s="2"/>
      <c r="U2659" s="4">
        <v>9456</v>
      </c>
      <c r="V2659" s="4">
        <f t="shared" si="107"/>
        <v>10590.720000000001</v>
      </c>
      <c r="W2659" s="2" t="s">
        <v>3781</v>
      </c>
      <c r="X2659" s="2">
        <v>2013</v>
      </c>
      <c r="Y2659" s="2"/>
    </row>
    <row r="2660" spans="2:25" ht="76.5" x14ac:dyDescent="0.2">
      <c r="B2660" s="2" t="s">
        <v>3452</v>
      </c>
      <c r="C2660" s="2" t="s">
        <v>23</v>
      </c>
      <c r="D2660" s="2" t="s">
        <v>4143</v>
      </c>
      <c r="E2660" s="2" t="s">
        <v>3777</v>
      </c>
      <c r="F2660" s="2" t="s">
        <v>3784</v>
      </c>
      <c r="G2660" s="2"/>
      <c r="H2660" s="2" t="s">
        <v>1344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29</v>
      </c>
      <c r="N2660" s="2" t="s">
        <v>30</v>
      </c>
      <c r="O2660" s="2" t="s">
        <v>3779</v>
      </c>
      <c r="P2660" s="2" t="s">
        <v>3780</v>
      </c>
      <c r="Q2660" s="2"/>
      <c r="R2660" s="2"/>
      <c r="S2660" s="2"/>
      <c r="T2660" s="2"/>
      <c r="U2660" s="4">
        <v>14604</v>
      </c>
      <c r="V2660" s="4">
        <f t="shared" si="107"/>
        <v>16356.480000000001</v>
      </c>
      <c r="W2660" s="2" t="s">
        <v>3781</v>
      </c>
      <c r="X2660" s="2">
        <v>2013</v>
      </c>
      <c r="Y2660" s="2"/>
    </row>
    <row r="2661" spans="2:25" ht="76.5" x14ac:dyDescent="0.2">
      <c r="B2661" s="2" t="s">
        <v>3453</v>
      </c>
      <c r="C2661" s="2" t="s">
        <v>23</v>
      </c>
      <c r="D2661" s="2" t="s">
        <v>4143</v>
      </c>
      <c r="E2661" s="2" t="s">
        <v>3777</v>
      </c>
      <c r="F2661" s="2" t="s">
        <v>3785</v>
      </c>
      <c r="G2661" s="2"/>
      <c r="H2661" s="2" t="s">
        <v>1344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29</v>
      </c>
      <c r="N2661" s="2" t="s">
        <v>30</v>
      </c>
      <c r="O2661" s="2" t="s">
        <v>3779</v>
      </c>
      <c r="P2661" s="2" t="s">
        <v>3780</v>
      </c>
      <c r="Q2661" s="2"/>
      <c r="R2661" s="2"/>
      <c r="S2661" s="2"/>
      <c r="T2661" s="2"/>
      <c r="U2661" s="4">
        <v>4170</v>
      </c>
      <c r="V2661" s="4">
        <f t="shared" si="107"/>
        <v>4670.4000000000005</v>
      </c>
      <c r="W2661" s="2" t="s">
        <v>3781</v>
      </c>
      <c r="X2661" s="2">
        <v>2013</v>
      </c>
      <c r="Y2661" s="2"/>
    </row>
    <row r="2662" spans="2:25" ht="76.5" x14ac:dyDescent="0.2">
      <c r="B2662" s="2" t="s">
        <v>3454</v>
      </c>
      <c r="C2662" s="2" t="s">
        <v>23</v>
      </c>
      <c r="D2662" s="2" t="s">
        <v>4143</v>
      </c>
      <c r="E2662" s="2" t="s">
        <v>3777</v>
      </c>
      <c r="F2662" s="2" t="s">
        <v>3786</v>
      </c>
      <c r="G2662" s="2"/>
      <c r="H2662" s="2" t="s">
        <v>1344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29</v>
      </c>
      <c r="N2662" s="2" t="s">
        <v>30</v>
      </c>
      <c r="O2662" s="2" t="s">
        <v>3779</v>
      </c>
      <c r="P2662" s="2" t="s">
        <v>3780</v>
      </c>
      <c r="Q2662" s="2"/>
      <c r="R2662" s="2"/>
      <c r="S2662" s="2"/>
      <c r="T2662" s="2"/>
      <c r="U2662" s="4">
        <v>16354.32</v>
      </c>
      <c r="V2662" s="4">
        <f t="shared" si="107"/>
        <v>18316.838400000001</v>
      </c>
      <c r="W2662" s="2" t="s">
        <v>3781</v>
      </c>
      <c r="X2662" s="2">
        <v>2013</v>
      </c>
      <c r="Y2662" s="2"/>
    </row>
    <row r="2663" spans="2:25" ht="89.25" x14ac:dyDescent="0.2">
      <c r="B2663" s="2" t="s">
        <v>3455</v>
      </c>
      <c r="C2663" s="2" t="s">
        <v>23</v>
      </c>
      <c r="D2663" s="2" t="s">
        <v>4143</v>
      </c>
      <c r="E2663" s="2" t="s">
        <v>3777</v>
      </c>
      <c r="F2663" s="2" t="s">
        <v>3787</v>
      </c>
      <c r="G2663" s="2"/>
      <c r="H2663" s="2" t="s">
        <v>1344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29</v>
      </c>
      <c r="N2663" s="2" t="s">
        <v>30</v>
      </c>
      <c r="O2663" s="2" t="s">
        <v>3779</v>
      </c>
      <c r="P2663" s="2" t="s">
        <v>3780</v>
      </c>
      <c r="Q2663" s="2"/>
      <c r="R2663" s="2"/>
      <c r="S2663" s="2"/>
      <c r="T2663" s="2"/>
      <c r="U2663" s="4">
        <v>10897.92</v>
      </c>
      <c r="V2663" s="4">
        <f t="shared" si="107"/>
        <v>12205.670400000001</v>
      </c>
      <c r="W2663" s="2" t="s">
        <v>3781</v>
      </c>
      <c r="X2663" s="2">
        <v>2013</v>
      </c>
      <c r="Y2663" s="2"/>
    </row>
    <row r="2664" spans="2:25" ht="242.25" x14ac:dyDescent="0.2">
      <c r="B2664" s="2" t="s">
        <v>3456</v>
      </c>
      <c r="C2664" s="2" t="s">
        <v>23</v>
      </c>
      <c r="D2664" s="2" t="s">
        <v>4143</v>
      </c>
      <c r="E2664" s="2" t="s">
        <v>3777</v>
      </c>
      <c r="F2664" s="2" t="s">
        <v>4168</v>
      </c>
      <c r="G2664" s="2"/>
      <c r="H2664" s="2" t="s">
        <v>1344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29</v>
      </c>
      <c r="N2664" s="2" t="s">
        <v>30</v>
      </c>
      <c r="O2664" s="2" t="s">
        <v>3779</v>
      </c>
      <c r="P2664" s="2" t="s">
        <v>3780</v>
      </c>
      <c r="Q2664" s="2"/>
      <c r="R2664" s="2"/>
      <c r="S2664" s="2"/>
      <c r="T2664" s="2"/>
      <c r="U2664" s="4">
        <v>30540</v>
      </c>
      <c r="V2664" s="4">
        <f t="shared" si="107"/>
        <v>34204.800000000003</v>
      </c>
      <c r="W2664" s="2" t="s">
        <v>3781</v>
      </c>
      <c r="X2664" s="2">
        <v>2013</v>
      </c>
      <c r="Y2664" s="2"/>
    </row>
    <row r="2665" spans="2:25" ht="63.75" x14ac:dyDescent="0.2">
      <c r="B2665" s="2" t="s">
        <v>3457</v>
      </c>
      <c r="C2665" s="2" t="s">
        <v>23</v>
      </c>
      <c r="D2665" s="2" t="s">
        <v>4143</v>
      </c>
      <c r="E2665" s="2" t="s">
        <v>3777</v>
      </c>
      <c r="F2665" s="2" t="s">
        <v>3782</v>
      </c>
      <c r="G2665" s="2"/>
      <c r="H2665" s="2" t="s">
        <v>1344</v>
      </c>
      <c r="I2665" s="25">
        <v>0.9</v>
      </c>
      <c r="J2665" s="2" t="s">
        <v>27</v>
      </c>
      <c r="K2665" s="2" t="s">
        <v>28</v>
      </c>
      <c r="L2665" s="2" t="s">
        <v>1268</v>
      </c>
      <c r="M2665" s="2" t="s">
        <v>4165</v>
      </c>
      <c r="N2665" s="2" t="s">
        <v>30</v>
      </c>
      <c r="O2665" s="2" t="s">
        <v>3779</v>
      </c>
      <c r="P2665" s="2" t="s">
        <v>3780</v>
      </c>
      <c r="Q2665" s="2"/>
      <c r="R2665" s="2"/>
      <c r="S2665" s="2"/>
      <c r="T2665" s="2"/>
      <c r="U2665" s="4">
        <v>6780</v>
      </c>
      <c r="V2665" s="4">
        <f t="shared" si="107"/>
        <v>7593.6</v>
      </c>
      <c r="W2665" s="2" t="s">
        <v>3781</v>
      </c>
      <c r="X2665" s="2">
        <v>2013</v>
      </c>
      <c r="Y2665" s="2"/>
    </row>
    <row r="2666" spans="2:25" ht="76.5" x14ac:dyDescent="0.2">
      <c r="B2666" s="2" t="s">
        <v>3458</v>
      </c>
      <c r="C2666" s="2" t="s">
        <v>23</v>
      </c>
      <c r="D2666" s="2" t="s">
        <v>4143</v>
      </c>
      <c r="E2666" s="2" t="s">
        <v>3777</v>
      </c>
      <c r="F2666" s="2" t="s">
        <v>3783</v>
      </c>
      <c r="G2666" s="2"/>
      <c r="H2666" s="2" t="s">
        <v>1344</v>
      </c>
      <c r="I2666" s="25">
        <v>0.9</v>
      </c>
      <c r="J2666" s="2" t="s">
        <v>27</v>
      </c>
      <c r="K2666" s="2" t="s">
        <v>28</v>
      </c>
      <c r="L2666" s="2" t="s">
        <v>1268</v>
      </c>
      <c r="M2666" s="2" t="s">
        <v>4165</v>
      </c>
      <c r="N2666" s="2" t="s">
        <v>30</v>
      </c>
      <c r="O2666" s="2" t="s">
        <v>3779</v>
      </c>
      <c r="P2666" s="2" t="s">
        <v>3780</v>
      </c>
      <c r="Q2666" s="2"/>
      <c r="R2666" s="2"/>
      <c r="S2666" s="2"/>
      <c r="T2666" s="2"/>
      <c r="U2666" s="4">
        <v>9456</v>
      </c>
      <c r="V2666" s="4">
        <f t="shared" si="107"/>
        <v>10590.720000000001</v>
      </c>
      <c r="W2666" s="2" t="s">
        <v>3781</v>
      </c>
      <c r="X2666" s="2">
        <v>2013</v>
      </c>
      <c r="Y2666" s="2"/>
    </row>
    <row r="2667" spans="2:25" ht="76.5" x14ac:dyDescent="0.2">
      <c r="B2667" s="2" t="s">
        <v>3459</v>
      </c>
      <c r="C2667" s="2" t="s">
        <v>23</v>
      </c>
      <c r="D2667" s="2" t="s">
        <v>4143</v>
      </c>
      <c r="E2667" s="2" t="s">
        <v>3777</v>
      </c>
      <c r="F2667" s="2" t="s">
        <v>3784</v>
      </c>
      <c r="G2667" s="2"/>
      <c r="H2667" s="2" t="s">
        <v>1344</v>
      </c>
      <c r="I2667" s="25">
        <v>0.9</v>
      </c>
      <c r="J2667" s="2" t="s">
        <v>27</v>
      </c>
      <c r="K2667" s="2" t="s">
        <v>28</v>
      </c>
      <c r="L2667" s="2" t="s">
        <v>1268</v>
      </c>
      <c r="M2667" s="2" t="s">
        <v>4165</v>
      </c>
      <c r="N2667" s="2" t="s">
        <v>30</v>
      </c>
      <c r="O2667" s="2" t="s">
        <v>3779</v>
      </c>
      <c r="P2667" s="2" t="s">
        <v>3780</v>
      </c>
      <c r="Q2667" s="2"/>
      <c r="R2667" s="2"/>
      <c r="S2667" s="2"/>
      <c r="T2667" s="2"/>
      <c r="U2667" s="4">
        <v>14604</v>
      </c>
      <c r="V2667" s="4">
        <f t="shared" si="107"/>
        <v>16356.480000000001</v>
      </c>
      <c r="W2667" s="2" t="s">
        <v>3781</v>
      </c>
      <c r="X2667" s="2">
        <v>2013</v>
      </c>
      <c r="Y2667" s="2"/>
    </row>
    <row r="2668" spans="2:25" ht="76.5" x14ac:dyDescent="0.2">
      <c r="B2668" s="2" t="s">
        <v>3460</v>
      </c>
      <c r="C2668" s="2" t="s">
        <v>23</v>
      </c>
      <c r="D2668" s="2" t="s">
        <v>4143</v>
      </c>
      <c r="E2668" s="2" t="s">
        <v>3777</v>
      </c>
      <c r="F2668" s="2" t="s">
        <v>3785</v>
      </c>
      <c r="G2668" s="2"/>
      <c r="H2668" s="2" t="s">
        <v>1344</v>
      </c>
      <c r="I2668" s="25">
        <v>0.9</v>
      </c>
      <c r="J2668" s="2" t="s">
        <v>27</v>
      </c>
      <c r="K2668" s="2" t="s">
        <v>28</v>
      </c>
      <c r="L2668" s="2" t="s">
        <v>1268</v>
      </c>
      <c r="M2668" s="2" t="s">
        <v>4165</v>
      </c>
      <c r="N2668" s="2" t="s">
        <v>30</v>
      </c>
      <c r="O2668" s="2" t="s">
        <v>3779</v>
      </c>
      <c r="P2668" s="2" t="s">
        <v>3780</v>
      </c>
      <c r="Q2668" s="2"/>
      <c r="R2668" s="2"/>
      <c r="S2668" s="2"/>
      <c r="T2668" s="2"/>
      <c r="U2668" s="4">
        <v>4170</v>
      </c>
      <c r="V2668" s="4">
        <f t="shared" si="107"/>
        <v>4670.4000000000005</v>
      </c>
      <c r="W2668" s="2" t="s">
        <v>3781</v>
      </c>
      <c r="X2668" s="2">
        <v>2013</v>
      </c>
      <c r="Y2668" s="2"/>
    </row>
    <row r="2669" spans="2:25" ht="76.5" x14ac:dyDescent="0.2">
      <c r="B2669" s="2" t="s">
        <v>3461</v>
      </c>
      <c r="C2669" s="2" t="s">
        <v>23</v>
      </c>
      <c r="D2669" s="2" t="s">
        <v>4143</v>
      </c>
      <c r="E2669" s="2" t="s">
        <v>3777</v>
      </c>
      <c r="F2669" s="2" t="s">
        <v>3786</v>
      </c>
      <c r="G2669" s="2"/>
      <c r="H2669" s="2" t="s">
        <v>1344</v>
      </c>
      <c r="I2669" s="25">
        <v>0.9</v>
      </c>
      <c r="J2669" s="2" t="s">
        <v>27</v>
      </c>
      <c r="K2669" s="2" t="s">
        <v>28</v>
      </c>
      <c r="L2669" s="2" t="s">
        <v>1268</v>
      </c>
      <c r="M2669" s="2" t="s">
        <v>4165</v>
      </c>
      <c r="N2669" s="2" t="s">
        <v>30</v>
      </c>
      <c r="O2669" s="2" t="s">
        <v>3779</v>
      </c>
      <c r="P2669" s="2" t="s">
        <v>3780</v>
      </c>
      <c r="Q2669" s="2"/>
      <c r="R2669" s="2"/>
      <c r="S2669" s="2"/>
      <c r="T2669" s="2"/>
      <c r="U2669" s="4">
        <v>16354.32</v>
      </c>
      <c r="V2669" s="4">
        <f t="shared" si="107"/>
        <v>18316.838400000001</v>
      </c>
      <c r="W2669" s="2" t="s">
        <v>3781</v>
      </c>
      <c r="X2669" s="2">
        <v>2013</v>
      </c>
      <c r="Y2669" s="2"/>
    </row>
    <row r="2670" spans="2:25" ht="89.25" x14ac:dyDescent="0.2">
      <c r="B2670" s="2" t="s">
        <v>3462</v>
      </c>
      <c r="C2670" s="2" t="s">
        <v>23</v>
      </c>
      <c r="D2670" s="2" t="s">
        <v>4143</v>
      </c>
      <c r="E2670" s="2" t="s">
        <v>3777</v>
      </c>
      <c r="F2670" s="2" t="s">
        <v>3787</v>
      </c>
      <c r="G2670" s="2"/>
      <c r="H2670" s="2" t="s">
        <v>1344</v>
      </c>
      <c r="I2670" s="25">
        <v>0.9</v>
      </c>
      <c r="J2670" s="2" t="s">
        <v>27</v>
      </c>
      <c r="K2670" s="2" t="s">
        <v>28</v>
      </c>
      <c r="L2670" s="2" t="s">
        <v>1268</v>
      </c>
      <c r="M2670" s="2" t="s">
        <v>4165</v>
      </c>
      <c r="N2670" s="2" t="s">
        <v>30</v>
      </c>
      <c r="O2670" s="2" t="s">
        <v>3779</v>
      </c>
      <c r="P2670" s="2" t="s">
        <v>3780</v>
      </c>
      <c r="Q2670" s="2"/>
      <c r="R2670" s="2"/>
      <c r="S2670" s="2"/>
      <c r="T2670" s="2"/>
      <c r="U2670" s="4">
        <v>10897.92</v>
      </c>
      <c r="V2670" s="4">
        <f t="shared" si="107"/>
        <v>12205.670400000001</v>
      </c>
      <c r="W2670" s="2" t="s">
        <v>3781</v>
      </c>
      <c r="X2670" s="2">
        <v>2013</v>
      </c>
      <c r="Y2670" s="2"/>
    </row>
    <row r="2671" spans="2:25" ht="280.5" x14ac:dyDescent="0.2">
      <c r="B2671" s="2" t="s">
        <v>3463</v>
      </c>
      <c r="C2671" s="2" t="s">
        <v>23</v>
      </c>
      <c r="D2671" s="2" t="s">
        <v>4143</v>
      </c>
      <c r="E2671" s="2" t="s">
        <v>3777</v>
      </c>
      <c r="F2671" s="2" t="s">
        <v>3788</v>
      </c>
      <c r="G2671" s="2"/>
      <c r="H2671" s="2" t="s">
        <v>1344</v>
      </c>
      <c r="I2671" s="25">
        <v>0.9</v>
      </c>
      <c r="J2671" s="2" t="s">
        <v>27</v>
      </c>
      <c r="K2671" s="2" t="s">
        <v>28</v>
      </c>
      <c r="L2671" s="2" t="s">
        <v>1268</v>
      </c>
      <c r="M2671" s="2" t="s">
        <v>4165</v>
      </c>
      <c r="N2671" s="2" t="s">
        <v>30</v>
      </c>
      <c r="O2671" s="2" t="s">
        <v>3779</v>
      </c>
      <c r="P2671" s="2" t="s">
        <v>3780</v>
      </c>
      <c r="Q2671" s="2"/>
      <c r="R2671" s="2"/>
      <c r="S2671" s="2"/>
      <c r="T2671" s="2"/>
      <c r="U2671" s="4">
        <v>30540</v>
      </c>
      <c r="V2671" s="4">
        <f t="shared" si="107"/>
        <v>34204.800000000003</v>
      </c>
      <c r="W2671" s="2" t="s">
        <v>3781</v>
      </c>
      <c r="X2671" s="2">
        <v>2013</v>
      </c>
      <c r="Y2671" s="2"/>
    </row>
    <row r="2672" spans="2:25" ht="63.75" x14ac:dyDescent="0.2">
      <c r="B2672" s="2" t="s">
        <v>3464</v>
      </c>
      <c r="C2672" s="2" t="s">
        <v>23</v>
      </c>
      <c r="D2672" s="2" t="s">
        <v>4143</v>
      </c>
      <c r="E2672" s="2" t="s">
        <v>3777</v>
      </c>
      <c r="F2672" s="2" t="s">
        <v>3782</v>
      </c>
      <c r="G2672" s="2"/>
      <c r="H2672" s="2" t="s">
        <v>1344</v>
      </c>
      <c r="I2672" s="25">
        <v>0.9</v>
      </c>
      <c r="J2672" s="2" t="s">
        <v>27</v>
      </c>
      <c r="K2672" s="2" t="s">
        <v>28</v>
      </c>
      <c r="L2672" s="2" t="s">
        <v>1268</v>
      </c>
      <c r="M2672" s="2" t="s">
        <v>155</v>
      </c>
      <c r="N2672" s="2" t="s">
        <v>30</v>
      </c>
      <c r="O2672" s="2" t="s">
        <v>3779</v>
      </c>
      <c r="P2672" s="2" t="s">
        <v>3780</v>
      </c>
      <c r="Q2672" s="2"/>
      <c r="R2672" s="2"/>
      <c r="S2672" s="2"/>
      <c r="T2672" s="2"/>
      <c r="U2672" s="4">
        <v>6780</v>
      </c>
      <c r="V2672" s="4">
        <f t="shared" si="107"/>
        <v>7593.6</v>
      </c>
      <c r="W2672" s="2" t="s">
        <v>3781</v>
      </c>
      <c r="X2672" s="2">
        <v>2013</v>
      </c>
      <c r="Y2672" s="2"/>
    </row>
    <row r="2673" spans="2:25" ht="76.5" x14ac:dyDescent="0.2">
      <c r="B2673" s="2" t="s">
        <v>3465</v>
      </c>
      <c r="C2673" s="2" t="s">
        <v>23</v>
      </c>
      <c r="D2673" s="2" t="s">
        <v>4143</v>
      </c>
      <c r="E2673" s="2" t="s">
        <v>3777</v>
      </c>
      <c r="F2673" s="2" t="s">
        <v>3783</v>
      </c>
      <c r="G2673" s="2"/>
      <c r="H2673" s="2" t="s">
        <v>1344</v>
      </c>
      <c r="I2673" s="25">
        <v>0.9</v>
      </c>
      <c r="J2673" s="2" t="s">
        <v>27</v>
      </c>
      <c r="K2673" s="2" t="s">
        <v>28</v>
      </c>
      <c r="L2673" s="2" t="s">
        <v>1268</v>
      </c>
      <c r="M2673" s="2" t="s">
        <v>155</v>
      </c>
      <c r="N2673" s="2" t="s">
        <v>30</v>
      </c>
      <c r="O2673" s="2" t="s">
        <v>3779</v>
      </c>
      <c r="P2673" s="2" t="s">
        <v>3780</v>
      </c>
      <c r="Q2673" s="2"/>
      <c r="R2673" s="2"/>
      <c r="S2673" s="2"/>
      <c r="T2673" s="2"/>
      <c r="U2673" s="4">
        <v>9456</v>
      </c>
      <c r="V2673" s="4">
        <f t="shared" si="107"/>
        <v>10590.720000000001</v>
      </c>
      <c r="W2673" s="2" t="s">
        <v>3781</v>
      </c>
      <c r="X2673" s="2">
        <v>2013</v>
      </c>
      <c r="Y2673" s="2"/>
    </row>
    <row r="2674" spans="2:25" ht="76.5" x14ac:dyDescent="0.2">
      <c r="B2674" s="2" t="s">
        <v>3466</v>
      </c>
      <c r="C2674" s="2" t="s">
        <v>23</v>
      </c>
      <c r="D2674" s="2" t="s">
        <v>4143</v>
      </c>
      <c r="E2674" s="2" t="s">
        <v>3777</v>
      </c>
      <c r="F2674" s="2" t="s">
        <v>3784</v>
      </c>
      <c r="G2674" s="2"/>
      <c r="H2674" s="2" t="s">
        <v>1344</v>
      </c>
      <c r="I2674" s="25">
        <v>0.9</v>
      </c>
      <c r="J2674" s="2" t="s">
        <v>27</v>
      </c>
      <c r="K2674" s="2" t="s">
        <v>28</v>
      </c>
      <c r="L2674" s="2" t="s">
        <v>1268</v>
      </c>
      <c r="M2674" s="2" t="s">
        <v>155</v>
      </c>
      <c r="N2674" s="2" t="s">
        <v>30</v>
      </c>
      <c r="O2674" s="2" t="s">
        <v>3779</v>
      </c>
      <c r="P2674" s="2" t="s">
        <v>3780</v>
      </c>
      <c r="Q2674" s="2"/>
      <c r="R2674" s="2"/>
      <c r="S2674" s="2"/>
      <c r="T2674" s="2"/>
      <c r="U2674" s="4">
        <v>14604</v>
      </c>
      <c r="V2674" s="4">
        <f t="shared" si="107"/>
        <v>16356.480000000001</v>
      </c>
      <c r="W2674" s="2" t="s">
        <v>3781</v>
      </c>
      <c r="X2674" s="2">
        <v>2013</v>
      </c>
      <c r="Y2674" s="2"/>
    </row>
    <row r="2675" spans="2:25" ht="76.5" x14ac:dyDescent="0.2">
      <c r="B2675" s="2" t="s">
        <v>3467</v>
      </c>
      <c r="C2675" s="2" t="s">
        <v>23</v>
      </c>
      <c r="D2675" s="2" t="s">
        <v>4143</v>
      </c>
      <c r="E2675" s="2" t="s">
        <v>3777</v>
      </c>
      <c r="F2675" s="2" t="s">
        <v>3785</v>
      </c>
      <c r="G2675" s="2"/>
      <c r="H2675" s="2" t="s">
        <v>1344</v>
      </c>
      <c r="I2675" s="25">
        <v>0.9</v>
      </c>
      <c r="J2675" s="2" t="s">
        <v>27</v>
      </c>
      <c r="K2675" s="2" t="s">
        <v>28</v>
      </c>
      <c r="L2675" s="2" t="s">
        <v>1268</v>
      </c>
      <c r="M2675" s="2" t="s">
        <v>155</v>
      </c>
      <c r="N2675" s="2" t="s">
        <v>30</v>
      </c>
      <c r="O2675" s="2" t="s">
        <v>3779</v>
      </c>
      <c r="P2675" s="2" t="s">
        <v>3780</v>
      </c>
      <c r="Q2675" s="2"/>
      <c r="R2675" s="2"/>
      <c r="S2675" s="2"/>
      <c r="T2675" s="2"/>
      <c r="U2675" s="4">
        <v>4170</v>
      </c>
      <c r="V2675" s="4">
        <f t="shared" si="107"/>
        <v>4670.4000000000005</v>
      </c>
      <c r="W2675" s="2" t="s">
        <v>3781</v>
      </c>
      <c r="X2675" s="2">
        <v>2013</v>
      </c>
      <c r="Y2675" s="2"/>
    </row>
    <row r="2676" spans="2:25" ht="76.5" x14ac:dyDescent="0.2">
      <c r="B2676" s="2" t="s">
        <v>3468</v>
      </c>
      <c r="C2676" s="2" t="s">
        <v>23</v>
      </c>
      <c r="D2676" s="2" t="s">
        <v>4143</v>
      </c>
      <c r="E2676" s="2" t="s">
        <v>3777</v>
      </c>
      <c r="F2676" s="2" t="s">
        <v>3786</v>
      </c>
      <c r="G2676" s="2"/>
      <c r="H2676" s="2" t="s">
        <v>1344</v>
      </c>
      <c r="I2676" s="25">
        <v>0.9</v>
      </c>
      <c r="J2676" s="2" t="s">
        <v>27</v>
      </c>
      <c r="K2676" s="2" t="s">
        <v>28</v>
      </c>
      <c r="L2676" s="2" t="s">
        <v>1268</v>
      </c>
      <c r="M2676" s="2" t="s">
        <v>155</v>
      </c>
      <c r="N2676" s="2" t="s">
        <v>30</v>
      </c>
      <c r="O2676" s="2" t="s">
        <v>3779</v>
      </c>
      <c r="P2676" s="2" t="s">
        <v>3780</v>
      </c>
      <c r="Q2676" s="2"/>
      <c r="R2676" s="2"/>
      <c r="S2676" s="2"/>
      <c r="T2676" s="2"/>
      <c r="U2676" s="4">
        <v>16354.32</v>
      </c>
      <c r="V2676" s="4">
        <f t="shared" si="107"/>
        <v>18316.838400000001</v>
      </c>
      <c r="W2676" s="2" t="s">
        <v>3781</v>
      </c>
      <c r="X2676" s="2">
        <v>2013</v>
      </c>
      <c r="Y2676" s="2"/>
    </row>
    <row r="2677" spans="2:25" ht="89.25" x14ac:dyDescent="0.2">
      <c r="B2677" s="2" t="s">
        <v>3469</v>
      </c>
      <c r="C2677" s="2" t="s">
        <v>23</v>
      </c>
      <c r="D2677" s="2" t="s">
        <v>4143</v>
      </c>
      <c r="E2677" s="2" t="s">
        <v>3777</v>
      </c>
      <c r="F2677" s="2" t="s">
        <v>3787</v>
      </c>
      <c r="G2677" s="2"/>
      <c r="H2677" s="2" t="s">
        <v>1344</v>
      </c>
      <c r="I2677" s="25">
        <v>0.9</v>
      </c>
      <c r="J2677" s="2" t="s">
        <v>27</v>
      </c>
      <c r="K2677" s="2" t="s">
        <v>28</v>
      </c>
      <c r="L2677" s="2" t="s">
        <v>1268</v>
      </c>
      <c r="M2677" s="2" t="s">
        <v>155</v>
      </c>
      <c r="N2677" s="2" t="s">
        <v>30</v>
      </c>
      <c r="O2677" s="2" t="s">
        <v>3779</v>
      </c>
      <c r="P2677" s="2" t="s">
        <v>3780</v>
      </c>
      <c r="Q2677" s="2"/>
      <c r="R2677" s="2"/>
      <c r="S2677" s="2"/>
      <c r="T2677" s="2"/>
      <c r="U2677" s="4">
        <v>10897.92</v>
      </c>
      <c r="V2677" s="4">
        <f t="shared" si="107"/>
        <v>12205.670400000001</v>
      </c>
      <c r="W2677" s="2" t="s">
        <v>3781</v>
      </c>
      <c r="X2677" s="2">
        <v>2013</v>
      </c>
      <c r="Y2677" s="2"/>
    </row>
    <row r="2678" spans="2:25" ht="280.5" x14ac:dyDescent="0.2">
      <c r="B2678" s="2" t="s">
        <v>3470</v>
      </c>
      <c r="C2678" s="2" t="s">
        <v>23</v>
      </c>
      <c r="D2678" s="2" t="s">
        <v>4143</v>
      </c>
      <c r="E2678" s="2" t="s">
        <v>3777</v>
      </c>
      <c r="F2678" s="2" t="s">
        <v>3788</v>
      </c>
      <c r="G2678" s="2"/>
      <c r="H2678" s="2" t="s">
        <v>1344</v>
      </c>
      <c r="I2678" s="25">
        <v>0.9</v>
      </c>
      <c r="J2678" s="2" t="s">
        <v>27</v>
      </c>
      <c r="K2678" s="2" t="s">
        <v>28</v>
      </c>
      <c r="L2678" s="2" t="s">
        <v>1268</v>
      </c>
      <c r="M2678" s="2" t="s">
        <v>155</v>
      </c>
      <c r="N2678" s="2" t="s">
        <v>30</v>
      </c>
      <c r="O2678" s="2" t="s">
        <v>3779</v>
      </c>
      <c r="P2678" s="2" t="s">
        <v>3780</v>
      </c>
      <c r="Q2678" s="2"/>
      <c r="R2678" s="2"/>
      <c r="S2678" s="2"/>
      <c r="T2678" s="2"/>
      <c r="U2678" s="4">
        <v>30540</v>
      </c>
      <c r="V2678" s="4">
        <f t="shared" si="107"/>
        <v>34204.800000000003</v>
      </c>
      <c r="W2678" s="2" t="s">
        <v>3781</v>
      </c>
      <c r="X2678" s="2">
        <v>2013</v>
      </c>
      <c r="Y2678" s="2"/>
    </row>
    <row r="2679" spans="2:25" ht="102" x14ac:dyDescent="0.2">
      <c r="B2679" s="2" t="s">
        <v>3471</v>
      </c>
      <c r="C2679" s="2" t="s">
        <v>23</v>
      </c>
      <c r="D2679" s="2" t="s">
        <v>4143</v>
      </c>
      <c r="E2679" s="2" t="s">
        <v>3777</v>
      </c>
      <c r="F2679" s="2" t="s">
        <v>3791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1268</v>
      </c>
      <c r="M2679" s="2" t="s">
        <v>155</v>
      </c>
      <c r="N2679" s="2" t="s">
        <v>30</v>
      </c>
      <c r="O2679" s="2" t="s">
        <v>3779</v>
      </c>
      <c r="P2679" s="2" t="s">
        <v>3780</v>
      </c>
      <c r="Q2679" s="2"/>
      <c r="R2679" s="2"/>
      <c r="S2679" s="2"/>
      <c r="T2679" s="2"/>
      <c r="U2679" s="4">
        <v>23814.77</v>
      </c>
      <c r="V2679" s="4">
        <f t="shared" si="107"/>
        <v>26672.542400000002</v>
      </c>
      <c r="W2679" s="2" t="s">
        <v>3781</v>
      </c>
      <c r="X2679" s="2">
        <v>2013</v>
      </c>
      <c r="Y2679" s="2"/>
    </row>
    <row r="2680" spans="2:25" ht="102" x14ac:dyDescent="0.2">
      <c r="B2680" s="2" t="s">
        <v>3472</v>
      </c>
      <c r="C2680" s="2" t="s">
        <v>23</v>
      </c>
      <c r="D2680" s="2" t="s">
        <v>4143</v>
      </c>
      <c r="E2680" s="2" t="s">
        <v>3777</v>
      </c>
      <c r="F2680" s="2" t="s">
        <v>3792</v>
      </c>
      <c r="G2680" s="2"/>
      <c r="H2680" s="2" t="s">
        <v>1344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155</v>
      </c>
      <c r="N2680" s="2" t="s">
        <v>30</v>
      </c>
      <c r="O2680" s="2" t="s">
        <v>3779</v>
      </c>
      <c r="P2680" s="2" t="s">
        <v>3780</v>
      </c>
      <c r="Q2680" s="2"/>
      <c r="R2680" s="2"/>
      <c r="S2680" s="2"/>
      <c r="T2680" s="2"/>
      <c r="U2680" s="4">
        <v>14710.97</v>
      </c>
      <c r="V2680" s="4">
        <f t="shared" si="107"/>
        <v>16476.286400000001</v>
      </c>
      <c r="W2680" s="2" t="s">
        <v>3781</v>
      </c>
      <c r="X2680" s="2">
        <v>2013</v>
      </c>
      <c r="Y2680" s="2"/>
    </row>
    <row r="2681" spans="2:25" ht="63.75" x14ac:dyDescent="0.2">
      <c r="B2681" s="2" t="s">
        <v>3473</v>
      </c>
      <c r="C2681" s="2" t="s">
        <v>23</v>
      </c>
      <c r="D2681" s="2" t="s">
        <v>4143</v>
      </c>
      <c r="E2681" s="2" t="s">
        <v>3777</v>
      </c>
      <c r="F2681" s="2" t="s">
        <v>3782</v>
      </c>
      <c r="G2681" s="2"/>
      <c r="H2681" s="2" t="s">
        <v>1344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221</v>
      </c>
      <c r="N2681" s="2" t="s">
        <v>30</v>
      </c>
      <c r="O2681" s="2" t="s">
        <v>3779</v>
      </c>
      <c r="P2681" s="2" t="s">
        <v>3780</v>
      </c>
      <c r="Q2681" s="2"/>
      <c r="R2681" s="2"/>
      <c r="S2681" s="2"/>
      <c r="T2681" s="2"/>
      <c r="U2681" s="4">
        <v>6780</v>
      </c>
      <c r="V2681" s="4">
        <f t="shared" si="107"/>
        <v>7593.6</v>
      </c>
      <c r="W2681" s="2" t="s">
        <v>3781</v>
      </c>
      <c r="X2681" s="2">
        <v>2013</v>
      </c>
      <c r="Y2681" s="2"/>
    </row>
    <row r="2682" spans="2:25" ht="76.5" x14ac:dyDescent="0.2">
      <c r="B2682" s="2" t="s">
        <v>3474</v>
      </c>
      <c r="C2682" s="2" t="s">
        <v>23</v>
      </c>
      <c r="D2682" s="2" t="s">
        <v>4143</v>
      </c>
      <c r="E2682" s="2" t="s">
        <v>3777</v>
      </c>
      <c r="F2682" s="2" t="s">
        <v>3783</v>
      </c>
      <c r="G2682" s="2"/>
      <c r="H2682" s="2" t="s">
        <v>1344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221</v>
      </c>
      <c r="N2682" s="2" t="s">
        <v>30</v>
      </c>
      <c r="O2682" s="2" t="s">
        <v>3779</v>
      </c>
      <c r="P2682" s="2" t="s">
        <v>3780</v>
      </c>
      <c r="Q2682" s="2"/>
      <c r="R2682" s="2"/>
      <c r="S2682" s="2"/>
      <c r="T2682" s="2"/>
      <c r="U2682" s="4">
        <v>9456</v>
      </c>
      <c r="V2682" s="4">
        <f t="shared" si="107"/>
        <v>10590.720000000001</v>
      </c>
      <c r="W2682" s="2" t="s">
        <v>3781</v>
      </c>
      <c r="X2682" s="2">
        <v>2013</v>
      </c>
      <c r="Y2682" s="2"/>
    </row>
    <row r="2683" spans="2:25" ht="76.5" x14ac:dyDescent="0.2">
      <c r="B2683" s="2" t="s">
        <v>3475</v>
      </c>
      <c r="C2683" s="2" t="s">
        <v>23</v>
      </c>
      <c r="D2683" s="2" t="s">
        <v>4143</v>
      </c>
      <c r="E2683" s="2" t="s">
        <v>3777</v>
      </c>
      <c r="F2683" s="2" t="s">
        <v>3784</v>
      </c>
      <c r="G2683" s="2"/>
      <c r="H2683" s="2" t="s">
        <v>1344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221</v>
      </c>
      <c r="N2683" s="2" t="s">
        <v>30</v>
      </c>
      <c r="O2683" s="2" t="s">
        <v>3779</v>
      </c>
      <c r="P2683" s="2" t="s">
        <v>3780</v>
      </c>
      <c r="Q2683" s="2"/>
      <c r="R2683" s="2"/>
      <c r="S2683" s="2"/>
      <c r="T2683" s="2"/>
      <c r="U2683" s="4">
        <v>14604</v>
      </c>
      <c r="V2683" s="4">
        <f t="shared" si="107"/>
        <v>16356.480000000001</v>
      </c>
      <c r="W2683" s="2" t="s">
        <v>3781</v>
      </c>
      <c r="X2683" s="2">
        <v>2013</v>
      </c>
      <c r="Y2683" s="2"/>
    </row>
    <row r="2684" spans="2:25" ht="76.5" x14ac:dyDescent="0.2">
      <c r="B2684" s="2" t="s">
        <v>3476</v>
      </c>
      <c r="C2684" s="2" t="s">
        <v>23</v>
      </c>
      <c r="D2684" s="2" t="s">
        <v>4143</v>
      </c>
      <c r="E2684" s="2" t="s">
        <v>3777</v>
      </c>
      <c r="F2684" s="2" t="s">
        <v>3785</v>
      </c>
      <c r="G2684" s="2"/>
      <c r="H2684" s="2" t="s">
        <v>1344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221</v>
      </c>
      <c r="N2684" s="2" t="s">
        <v>30</v>
      </c>
      <c r="O2684" s="2" t="s">
        <v>3779</v>
      </c>
      <c r="P2684" s="2" t="s">
        <v>3780</v>
      </c>
      <c r="Q2684" s="2"/>
      <c r="R2684" s="2"/>
      <c r="S2684" s="2"/>
      <c r="T2684" s="2"/>
      <c r="U2684" s="4">
        <v>4170</v>
      </c>
      <c r="V2684" s="4">
        <f t="shared" si="107"/>
        <v>4670.4000000000005</v>
      </c>
      <c r="W2684" s="2" t="s">
        <v>3781</v>
      </c>
      <c r="X2684" s="2">
        <v>2013</v>
      </c>
      <c r="Y2684" s="2"/>
    </row>
    <row r="2685" spans="2:25" ht="76.5" x14ac:dyDescent="0.2">
      <c r="B2685" s="2" t="s">
        <v>3477</v>
      </c>
      <c r="C2685" s="2" t="s">
        <v>23</v>
      </c>
      <c r="D2685" s="2" t="s">
        <v>4143</v>
      </c>
      <c r="E2685" s="2" t="s">
        <v>3777</v>
      </c>
      <c r="F2685" s="2" t="s">
        <v>3786</v>
      </c>
      <c r="G2685" s="2"/>
      <c r="H2685" s="2" t="s">
        <v>1344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221</v>
      </c>
      <c r="N2685" s="2" t="s">
        <v>30</v>
      </c>
      <c r="O2685" s="2" t="s">
        <v>3779</v>
      </c>
      <c r="P2685" s="2" t="s">
        <v>3780</v>
      </c>
      <c r="Q2685" s="2"/>
      <c r="R2685" s="2"/>
      <c r="S2685" s="2"/>
      <c r="T2685" s="2"/>
      <c r="U2685" s="4">
        <v>16354.32</v>
      </c>
      <c r="V2685" s="4">
        <f t="shared" si="107"/>
        <v>18316.838400000001</v>
      </c>
      <c r="W2685" s="2" t="s">
        <v>3781</v>
      </c>
      <c r="X2685" s="2">
        <v>2013</v>
      </c>
      <c r="Y2685" s="2"/>
    </row>
    <row r="2686" spans="2:25" ht="89.25" x14ac:dyDescent="0.2">
      <c r="B2686" s="2" t="s">
        <v>3478</v>
      </c>
      <c r="C2686" s="2" t="s">
        <v>23</v>
      </c>
      <c r="D2686" s="2" t="s">
        <v>4143</v>
      </c>
      <c r="E2686" s="2" t="s">
        <v>3777</v>
      </c>
      <c r="F2686" s="2" t="s">
        <v>3787</v>
      </c>
      <c r="G2686" s="2"/>
      <c r="H2686" s="2" t="s">
        <v>1344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221</v>
      </c>
      <c r="N2686" s="2" t="s">
        <v>30</v>
      </c>
      <c r="O2686" s="2" t="s">
        <v>3779</v>
      </c>
      <c r="P2686" s="2" t="s">
        <v>3780</v>
      </c>
      <c r="Q2686" s="2"/>
      <c r="R2686" s="2"/>
      <c r="S2686" s="2"/>
      <c r="T2686" s="2"/>
      <c r="U2686" s="4">
        <v>10897.92</v>
      </c>
      <c r="V2686" s="4">
        <f t="shared" si="107"/>
        <v>12205.670400000001</v>
      </c>
      <c r="W2686" s="2" t="s">
        <v>3781</v>
      </c>
      <c r="X2686" s="2">
        <v>2013</v>
      </c>
      <c r="Y2686" s="2"/>
    </row>
    <row r="2687" spans="2:25" ht="280.5" x14ac:dyDescent="0.2">
      <c r="B2687" s="2" t="s">
        <v>3479</v>
      </c>
      <c r="C2687" s="2" t="s">
        <v>23</v>
      </c>
      <c r="D2687" s="2" t="s">
        <v>4143</v>
      </c>
      <c r="E2687" s="2" t="s">
        <v>3777</v>
      </c>
      <c r="F2687" s="2" t="s">
        <v>3788</v>
      </c>
      <c r="G2687" s="2"/>
      <c r="H2687" s="2" t="s">
        <v>1344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221</v>
      </c>
      <c r="N2687" s="2" t="s">
        <v>30</v>
      </c>
      <c r="O2687" s="2" t="s">
        <v>3779</v>
      </c>
      <c r="P2687" s="2" t="s">
        <v>3780</v>
      </c>
      <c r="Q2687" s="2"/>
      <c r="R2687" s="2"/>
      <c r="S2687" s="2"/>
      <c r="T2687" s="2"/>
      <c r="U2687" s="4">
        <v>30540</v>
      </c>
      <c r="V2687" s="4">
        <f t="shared" si="107"/>
        <v>34204.800000000003</v>
      </c>
      <c r="W2687" s="2" t="s">
        <v>3781</v>
      </c>
      <c r="X2687" s="2">
        <v>2013</v>
      </c>
      <c r="Y2687" s="2"/>
    </row>
    <row r="2688" spans="2:25" ht="76.5" x14ac:dyDescent="0.2">
      <c r="B2688" s="2" t="s">
        <v>3480</v>
      </c>
      <c r="C2688" s="2" t="s">
        <v>23</v>
      </c>
      <c r="D2688" s="2" t="s">
        <v>4143</v>
      </c>
      <c r="E2688" s="2" t="s">
        <v>3777</v>
      </c>
      <c r="F2688" s="2" t="s">
        <v>3793</v>
      </c>
      <c r="G2688" s="2"/>
      <c r="H2688" s="2" t="s">
        <v>1344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221</v>
      </c>
      <c r="N2688" s="2" t="s">
        <v>30</v>
      </c>
      <c r="O2688" s="2" t="s">
        <v>3779</v>
      </c>
      <c r="P2688" s="2" t="s">
        <v>3780</v>
      </c>
      <c r="Q2688" s="2"/>
      <c r="R2688" s="2"/>
      <c r="S2688" s="2"/>
      <c r="T2688" s="2"/>
      <c r="U2688" s="4">
        <v>64425.46</v>
      </c>
      <c r="V2688" s="4">
        <f t="shared" si="107"/>
        <v>72156.515200000009</v>
      </c>
      <c r="W2688" s="2" t="s">
        <v>3781</v>
      </c>
      <c r="X2688" s="2">
        <v>2013</v>
      </c>
      <c r="Y2688" s="2"/>
    </row>
    <row r="2689" spans="2:25" ht="63.75" x14ac:dyDescent="0.2">
      <c r="B2689" s="2" t="s">
        <v>3481</v>
      </c>
      <c r="C2689" s="2" t="s">
        <v>23</v>
      </c>
      <c r="D2689" s="2" t="s">
        <v>4143</v>
      </c>
      <c r="E2689" s="2" t="s">
        <v>3777</v>
      </c>
      <c r="F2689" s="2" t="s">
        <v>3782</v>
      </c>
      <c r="G2689" s="2"/>
      <c r="H2689" s="2" t="s">
        <v>1344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254</v>
      </c>
      <c r="N2689" s="2" t="s">
        <v>30</v>
      </c>
      <c r="O2689" s="2" t="s">
        <v>3779</v>
      </c>
      <c r="P2689" s="2" t="s">
        <v>3780</v>
      </c>
      <c r="Q2689" s="2"/>
      <c r="R2689" s="2"/>
      <c r="S2689" s="2"/>
      <c r="T2689" s="2"/>
      <c r="U2689" s="4">
        <v>6780</v>
      </c>
      <c r="V2689" s="4">
        <f t="shared" ref="V2689:V2752" si="108">U2689*1.12</f>
        <v>7593.6</v>
      </c>
      <c r="W2689" s="2" t="s">
        <v>3781</v>
      </c>
      <c r="X2689" s="2">
        <v>2013</v>
      </c>
      <c r="Y2689" s="2"/>
    </row>
    <row r="2690" spans="2:25" ht="76.5" x14ac:dyDescent="0.2">
      <c r="B2690" s="2" t="s">
        <v>3482</v>
      </c>
      <c r="C2690" s="2" t="s">
        <v>23</v>
      </c>
      <c r="D2690" s="2" t="s">
        <v>4143</v>
      </c>
      <c r="E2690" s="2" t="s">
        <v>3777</v>
      </c>
      <c r="F2690" s="2" t="s">
        <v>3783</v>
      </c>
      <c r="G2690" s="2"/>
      <c r="H2690" s="2" t="s">
        <v>1344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254</v>
      </c>
      <c r="N2690" s="2" t="s">
        <v>30</v>
      </c>
      <c r="O2690" s="2" t="s">
        <v>3779</v>
      </c>
      <c r="P2690" s="2" t="s">
        <v>3780</v>
      </c>
      <c r="Q2690" s="2"/>
      <c r="R2690" s="2"/>
      <c r="S2690" s="2"/>
      <c r="T2690" s="2"/>
      <c r="U2690" s="4">
        <v>9456</v>
      </c>
      <c r="V2690" s="4">
        <f t="shared" si="108"/>
        <v>10590.720000000001</v>
      </c>
      <c r="W2690" s="2" t="s">
        <v>3781</v>
      </c>
      <c r="X2690" s="2">
        <v>2013</v>
      </c>
      <c r="Y2690" s="2"/>
    </row>
    <row r="2691" spans="2:25" ht="76.5" x14ac:dyDescent="0.2">
      <c r="B2691" s="2" t="s">
        <v>3483</v>
      </c>
      <c r="C2691" s="2" t="s">
        <v>23</v>
      </c>
      <c r="D2691" s="2" t="s">
        <v>4143</v>
      </c>
      <c r="E2691" s="2" t="s">
        <v>3777</v>
      </c>
      <c r="F2691" s="2" t="s">
        <v>3784</v>
      </c>
      <c r="G2691" s="2"/>
      <c r="H2691" s="2" t="s">
        <v>1344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254</v>
      </c>
      <c r="N2691" s="2" t="s">
        <v>30</v>
      </c>
      <c r="O2691" s="2" t="s">
        <v>3779</v>
      </c>
      <c r="P2691" s="2" t="s">
        <v>3780</v>
      </c>
      <c r="Q2691" s="2"/>
      <c r="R2691" s="2"/>
      <c r="S2691" s="2"/>
      <c r="T2691" s="2"/>
      <c r="U2691" s="4">
        <v>14604</v>
      </c>
      <c r="V2691" s="4">
        <f t="shared" si="108"/>
        <v>16356.480000000001</v>
      </c>
      <c r="W2691" s="2" t="s">
        <v>3781</v>
      </c>
      <c r="X2691" s="2">
        <v>2013</v>
      </c>
      <c r="Y2691" s="2"/>
    </row>
    <row r="2692" spans="2:25" ht="76.5" x14ac:dyDescent="0.2">
      <c r="B2692" s="2" t="s">
        <v>3484</v>
      </c>
      <c r="C2692" s="2" t="s">
        <v>23</v>
      </c>
      <c r="D2692" s="2" t="s">
        <v>4143</v>
      </c>
      <c r="E2692" s="2" t="s">
        <v>3777</v>
      </c>
      <c r="F2692" s="2" t="s">
        <v>3785</v>
      </c>
      <c r="G2692" s="2"/>
      <c r="H2692" s="2" t="s">
        <v>1344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254</v>
      </c>
      <c r="N2692" s="2" t="s">
        <v>30</v>
      </c>
      <c r="O2692" s="2" t="s">
        <v>3779</v>
      </c>
      <c r="P2692" s="2" t="s">
        <v>3780</v>
      </c>
      <c r="Q2692" s="2"/>
      <c r="R2692" s="2"/>
      <c r="S2692" s="2"/>
      <c r="T2692" s="2"/>
      <c r="U2692" s="4">
        <v>4170</v>
      </c>
      <c r="V2692" s="4">
        <f t="shared" si="108"/>
        <v>4670.4000000000005</v>
      </c>
      <c r="W2692" s="2" t="s">
        <v>3781</v>
      </c>
      <c r="X2692" s="2">
        <v>2013</v>
      </c>
      <c r="Y2692" s="2"/>
    </row>
    <row r="2693" spans="2:25" ht="76.5" x14ac:dyDescent="0.2">
      <c r="B2693" s="2" t="s">
        <v>3485</v>
      </c>
      <c r="C2693" s="2" t="s">
        <v>23</v>
      </c>
      <c r="D2693" s="2" t="s">
        <v>4143</v>
      </c>
      <c r="E2693" s="2" t="s">
        <v>3777</v>
      </c>
      <c r="F2693" s="2" t="s">
        <v>3786</v>
      </c>
      <c r="G2693" s="2"/>
      <c r="H2693" s="2" t="s">
        <v>1344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254</v>
      </c>
      <c r="N2693" s="2" t="s">
        <v>30</v>
      </c>
      <c r="O2693" s="2" t="s">
        <v>3779</v>
      </c>
      <c r="P2693" s="2" t="s">
        <v>3780</v>
      </c>
      <c r="Q2693" s="2"/>
      <c r="R2693" s="2"/>
      <c r="S2693" s="2"/>
      <c r="T2693" s="2"/>
      <c r="U2693" s="4">
        <v>16354.32</v>
      </c>
      <c r="V2693" s="4">
        <f t="shared" si="108"/>
        <v>18316.838400000001</v>
      </c>
      <c r="W2693" s="2" t="s">
        <v>3781</v>
      </c>
      <c r="X2693" s="2">
        <v>2013</v>
      </c>
      <c r="Y2693" s="2"/>
    </row>
    <row r="2694" spans="2:25" ht="89.25" x14ac:dyDescent="0.2">
      <c r="B2694" s="2" t="s">
        <v>3486</v>
      </c>
      <c r="C2694" s="2" t="s">
        <v>23</v>
      </c>
      <c r="D2694" s="2" t="s">
        <v>4143</v>
      </c>
      <c r="E2694" s="2" t="s">
        <v>3777</v>
      </c>
      <c r="F2694" s="2" t="s">
        <v>3787</v>
      </c>
      <c r="G2694" s="2"/>
      <c r="H2694" s="2" t="s">
        <v>1344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254</v>
      </c>
      <c r="N2694" s="2" t="s">
        <v>30</v>
      </c>
      <c r="O2694" s="2" t="s">
        <v>3779</v>
      </c>
      <c r="P2694" s="2" t="s">
        <v>3780</v>
      </c>
      <c r="Q2694" s="2"/>
      <c r="R2694" s="2"/>
      <c r="S2694" s="2"/>
      <c r="T2694" s="2"/>
      <c r="U2694" s="4">
        <v>10897.92</v>
      </c>
      <c r="V2694" s="4">
        <f t="shared" si="108"/>
        <v>12205.670400000001</v>
      </c>
      <c r="W2694" s="2" t="s">
        <v>3781</v>
      </c>
      <c r="X2694" s="2">
        <v>2013</v>
      </c>
      <c r="Y2694" s="2"/>
    </row>
    <row r="2695" spans="2:25" ht="280.5" x14ac:dyDescent="0.2">
      <c r="B2695" s="2" t="s">
        <v>3487</v>
      </c>
      <c r="C2695" s="2" t="s">
        <v>23</v>
      </c>
      <c r="D2695" s="2" t="s">
        <v>4143</v>
      </c>
      <c r="E2695" s="2" t="s">
        <v>3777</v>
      </c>
      <c r="F2695" s="2" t="s">
        <v>3788</v>
      </c>
      <c r="G2695" s="2"/>
      <c r="H2695" s="2" t="s">
        <v>1344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254</v>
      </c>
      <c r="N2695" s="2" t="s">
        <v>30</v>
      </c>
      <c r="O2695" s="2" t="s">
        <v>3779</v>
      </c>
      <c r="P2695" s="2" t="s">
        <v>3780</v>
      </c>
      <c r="Q2695" s="2"/>
      <c r="R2695" s="2"/>
      <c r="S2695" s="2"/>
      <c r="T2695" s="2"/>
      <c r="U2695" s="4">
        <v>30540</v>
      </c>
      <c r="V2695" s="4">
        <f t="shared" si="108"/>
        <v>34204.800000000003</v>
      </c>
      <c r="W2695" s="2" t="s">
        <v>3781</v>
      </c>
      <c r="X2695" s="2">
        <v>2013</v>
      </c>
      <c r="Y2695" s="2"/>
    </row>
    <row r="2696" spans="2:25" ht="89.25" x14ac:dyDescent="0.2">
      <c r="B2696" s="2" t="s">
        <v>3488</v>
      </c>
      <c r="C2696" s="2" t="s">
        <v>23</v>
      </c>
      <c r="D2696" s="2" t="s">
        <v>4143</v>
      </c>
      <c r="E2696" s="2" t="s">
        <v>3777</v>
      </c>
      <c r="F2696" s="2" t="s">
        <v>3794</v>
      </c>
      <c r="G2696" s="2"/>
      <c r="H2696" s="2" t="s">
        <v>1344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254</v>
      </c>
      <c r="N2696" s="2" t="s">
        <v>30</v>
      </c>
      <c r="O2696" s="2" t="s">
        <v>3779</v>
      </c>
      <c r="P2696" s="2" t="s">
        <v>3780</v>
      </c>
      <c r="Q2696" s="2"/>
      <c r="R2696" s="2"/>
      <c r="S2696" s="2"/>
      <c r="T2696" s="2"/>
      <c r="U2696" s="4">
        <v>23814.77</v>
      </c>
      <c r="V2696" s="4">
        <f t="shared" si="108"/>
        <v>26672.542400000002</v>
      </c>
      <c r="W2696" s="2" t="s">
        <v>3781</v>
      </c>
      <c r="X2696" s="2">
        <v>2013</v>
      </c>
      <c r="Y2696" s="2"/>
    </row>
    <row r="2697" spans="2:25" ht="63.75" x14ac:dyDescent="0.2">
      <c r="B2697" s="2" t="s">
        <v>3489</v>
      </c>
      <c r="C2697" s="2" t="s">
        <v>23</v>
      </c>
      <c r="D2697" s="2" t="s">
        <v>4143</v>
      </c>
      <c r="E2697" s="2" t="s">
        <v>3777</v>
      </c>
      <c r="F2697" s="2" t="s">
        <v>3782</v>
      </c>
      <c r="G2697" s="2"/>
      <c r="H2697" s="2" t="s">
        <v>1344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418</v>
      </c>
      <c r="N2697" s="2" t="s">
        <v>30</v>
      </c>
      <c r="O2697" s="2" t="s">
        <v>3779</v>
      </c>
      <c r="P2697" s="2" t="s">
        <v>3780</v>
      </c>
      <c r="Q2697" s="2"/>
      <c r="R2697" s="2"/>
      <c r="S2697" s="2"/>
      <c r="T2697" s="2"/>
      <c r="U2697" s="4">
        <v>6780</v>
      </c>
      <c r="V2697" s="4">
        <f t="shared" si="108"/>
        <v>7593.6</v>
      </c>
      <c r="W2697" s="2" t="s">
        <v>3781</v>
      </c>
      <c r="X2697" s="2">
        <v>2013</v>
      </c>
      <c r="Y2697" s="2"/>
    </row>
    <row r="2698" spans="2:25" ht="76.5" x14ac:dyDescent="0.2">
      <c r="B2698" s="2" t="s">
        <v>3490</v>
      </c>
      <c r="C2698" s="2" t="s">
        <v>23</v>
      </c>
      <c r="D2698" s="2" t="s">
        <v>4143</v>
      </c>
      <c r="E2698" s="2" t="s">
        <v>3777</v>
      </c>
      <c r="F2698" s="2" t="s">
        <v>3783</v>
      </c>
      <c r="G2698" s="2"/>
      <c r="H2698" s="2" t="s">
        <v>1344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418</v>
      </c>
      <c r="N2698" s="2" t="s">
        <v>30</v>
      </c>
      <c r="O2698" s="2" t="s">
        <v>3779</v>
      </c>
      <c r="P2698" s="2" t="s">
        <v>3780</v>
      </c>
      <c r="Q2698" s="2"/>
      <c r="R2698" s="2"/>
      <c r="S2698" s="2"/>
      <c r="T2698" s="2"/>
      <c r="U2698" s="4">
        <v>9456</v>
      </c>
      <c r="V2698" s="4">
        <f t="shared" si="108"/>
        <v>10590.720000000001</v>
      </c>
      <c r="W2698" s="2" t="s">
        <v>3781</v>
      </c>
      <c r="X2698" s="2">
        <v>2013</v>
      </c>
      <c r="Y2698" s="2"/>
    </row>
    <row r="2699" spans="2:25" ht="76.5" x14ac:dyDescent="0.2">
      <c r="B2699" s="2" t="s">
        <v>3491</v>
      </c>
      <c r="C2699" s="2" t="s">
        <v>23</v>
      </c>
      <c r="D2699" s="2" t="s">
        <v>4143</v>
      </c>
      <c r="E2699" s="2" t="s">
        <v>3777</v>
      </c>
      <c r="F2699" s="2" t="s">
        <v>3784</v>
      </c>
      <c r="G2699" s="2"/>
      <c r="H2699" s="2" t="s">
        <v>1344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418</v>
      </c>
      <c r="N2699" s="2" t="s">
        <v>30</v>
      </c>
      <c r="O2699" s="2" t="s">
        <v>3779</v>
      </c>
      <c r="P2699" s="2" t="s">
        <v>3780</v>
      </c>
      <c r="Q2699" s="2"/>
      <c r="R2699" s="2"/>
      <c r="S2699" s="2"/>
      <c r="T2699" s="2"/>
      <c r="U2699" s="4">
        <v>14604</v>
      </c>
      <c r="V2699" s="4">
        <f t="shared" si="108"/>
        <v>16356.480000000001</v>
      </c>
      <c r="W2699" s="2" t="s">
        <v>3781</v>
      </c>
      <c r="X2699" s="2">
        <v>2013</v>
      </c>
      <c r="Y2699" s="2"/>
    </row>
    <row r="2700" spans="2:25" ht="76.5" x14ac:dyDescent="0.2">
      <c r="B2700" s="2" t="s">
        <v>3492</v>
      </c>
      <c r="C2700" s="2" t="s">
        <v>23</v>
      </c>
      <c r="D2700" s="2" t="s">
        <v>4143</v>
      </c>
      <c r="E2700" s="2" t="s">
        <v>3777</v>
      </c>
      <c r="F2700" s="2" t="s">
        <v>3785</v>
      </c>
      <c r="G2700" s="2"/>
      <c r="H2700" s="2" t="s">
        <v>1344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418</v>
      </c>
      <c r="N2700" s="2" t="s">
        <v>30</v>
      </c>
      <c r="O2700" s="2" t="s">
        <v>3779</v>
      </c>
      <c r="P2700" s="2" t="s">
        <v>3780</v>
      </c>
      <c r="Q2700" s="2"/>
      <c r="R2700" s="2"/>
      <c r="S2700" s="2"/>
      <c r="T2700" s="2"/>
      <c r="U2700" s="4">
        <v>4170</v>
      </c>
      <c r="V2700" s="4">
        <f t="shared" si="108"/>
        <v>4670.4000000000005</v>
      </c>
      <c r="W2700" s="2" t="s">
        <v>3781</v>
      </c>
      <c r="X2700" s="2">
        <v>2013</v>
      </c>
      <c r="Y2700" s="2"/>
    </row>
    <row r="2701" spans="2:25" ht="76.5" x14ac:dyDescent="0.2">
      <c r="B2701" s="2" t="s">
        <v>3493</v>
      </c>
      <c r="C2701" s="2" t="s">
        <v>23</v>
      </c>
      <c r="D2701" s="2" t="s">
        <v>4143</v>
      </c>
      <c r="E2701" s="2" t="s">
        <v>3777</v>
      </c>
      <c r="F2701" s="2" t="s">
        <v>3786</v>
      </c>
      <c r="G2701" s="2"/>
      <c r="H2701" s="2" t="s">
        <v>1344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418</v>
      </c>
      <c r="N2701" s="2" t="s">
        <v>30</v>
      </c>
      <c r="O2701" s="2" t="s">
        <v>3779</v>
      </c>
      <c r="P2701" s="2" t="s">
        <v>3780</v>
      </c>
      <c r="Q2701" s="2"/>
      <c r="R2701" s="2"/>
      <c r="S2701" s="2"/>
      <c r="T2701" s="2"/>
      <c r="U2701" s="4">
        <v>16354.32</v>
      </c>
      <c r="V2701" s="4">
        <f t="shared" si="108"/>
        <v>18316.838400000001</v>
      </c>
      <c r="W2701" s="2" t="s">
        <v>3781</v>
      </c>
      <c r="X2701" s="2">
        <v>2013</v>
      </c>
      <c r="Y2701" s="2"/>
    </row>
    <row r="2702" spans="2:25" ht="89.25" x14ac:dyDescent="0.2">
      <c r="B2702" s="2" t="s">
        <v>3494</v>
      </c>
      <c r="C2702" s="2" t="s">
        <v>23</v>
      </c>
      <c r="D2702" s="2" t="s">
        <v>4143</v>
      </c>
      <c r="E2702" s="2" t="s">
        <v>3777</v>
      </c>
      <c r="F2702" s="2" t="s">
        <v>3787</v>
      </c>
      <c r="G2702" s="2"/>
      <c r="H2702" s="2" t="s">
        <v>1344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418</v>
      </c>
      <c r="N2702" s="2" t="s">
        <v>30</v>
      </c>
      <c r="O2702" s="2" t="s">
        <v>3779</v>
      </c>
      <c r="P2702" s="2" t="s">
        <v>3780</v>
      </c>
      <c r="Q2702" s="2"/>
      <c r="R2702" s="2"/>
      <c r="S2702" s="2"/>
      <c r="T2702" s="2"/>
      <c r="U2702" s="4">
        <v>10897.92</v>
      </c>
      <c r="V2702" s="4">
        <f t="shared" si="108"/>
        <v>12205.670400000001</v>
      </c>
      <c r="W2702" s="2" t="s">
        <v>3781</v>
      </c>
      <c r="X2702" s="2">
        <v>2013</v>
      </c>
      <c r="Y2702" s="2"/>
    </row>
    <row r="2703" spans="2:25" ht="280.5" x14ac:dyDescent="0.2">
      <c r="B2703" s="2" t="s">
        <v>3495</v>
      </c>
      <c r="C2703" s="2" t="s">
        <v>23</v>
      </c>
      <c r="D2703" s="2" t="s">
        <v>4143</v>
      </c>
      <c r="E2703" s="2" t="s">
        <v>3777</v>
      </c>
      <c r="F2703" s="2" t="s">
        <v>3788</v>
      </c>
      <c r="G2703" s="2"/>
      <c r="H2703" s="2" t="s">
        <v>1344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418</v>
      </c>
      <c r="N2703" s="2" t="s">
        <v>30</v>
      </c>
      <c r="O2703" s="2" t="s">
        <v>3779</v>
      </c>
      <c r="P2703" s="2" t="s">
        <v>3780</v>
      </c>
      <c r="Q2703" s="2"/>
      <c r="R2703" s="2"/>
      <c r="S2703" s="2"/>
      <c r="T2703" s="2"/>
      <c r="U2703" s="4">
        <v>30540</v>
      </c>
      <c r="V2703" s="4">
        <f t="shared" si="108"/>
        <v>34204.800000000003</v>
      </c>
      <c r="W2703" s="2" t="s">
        <v>3781</v>
      </c>
      <c r="X2703" s="2">
        <v>2013</v>
      </c>
      <c r="Y2703" s="2"/>
    </row>
    <row r="2704" spans="2:25" ht="63.75" x14ac:dyDescent="0.2">
      <c r="B2704" s="2" t="s">
        <v>3496</v>
      </c>
      <c r="C2704" s="2" t="s">
        <v>23</v>
      </c>
      <c r="D2704" s="2" t="s">
        <v>4143</v>
      </c>
      <c r="E2704" s="2" t="s">
        <v>3777</v>
      </c>
      <c r="F2704" s="2" t="s">
        <v>3782</v>
      </c>
      <c r="G2704" s="2"/>
      <c r="H2704" s="2" t="s">
        <v>1344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484</v>
      </c>
      <c r="N2704" s="2" t="s">
        <v>30</v>
      </c>
      <c r="O2704" s="2" t="s">
        <v>3779</v>
      </c>
      <c r="P2704" s="2" t="s">
        <v>3780</v>
      </c>
      <c r="Q2704" s="2"/>
      <c r="R2704" s="2"/>
      <c r="S2704" s="2"/>
      <c r="T2704" s="2"/>
      <c r="U2704" s="4">
        <v>6780</v>
      </c>
      <c r="V2704" s="4">
        <f t="shared" si="108"/>
        <v>7593.6</v>
      </c>
      <c r="W2704" s="2" t="s">
        <v>3781</v>
      </c>
      <c r="X2704" s="2">
        <v>2013</v>
      </c>
      <c r="Y2704" s="2"/>
    </row>
    <row r="2705" spans="2:25" ht="76.5" x14ac:dyDescent="0.2">
      <c r="B2705" s="2" t="s">
        <v>3497</v>
      </c>
      <c r="C2705" s="2" t="s">
        <v>23</v>
      </c>
      <c r="D2705" s="2" t="s">
        <v>4143</v>
      </c>
      <c r="E2705" s="2" t="s">
        <v>3777</v>
      </c>
      <c r="F2705" s="2" t="s">
        <v>3783</v>
      </c>
      <c r="G2705" s="2"/>
      <c r="H2705" s="2" t="s">
        <v>1344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484</v>
      </c>
      <c r="N2705" s="2" t="s">
        <v>30</v>
      </c>
      <c r="O2705" s="2" t="s">
        <v>3779</v>
      </c>
      <c r="P2705" s="2" t="s">
        <v>3780</v>
      </c>
      <c r="Q2705" s="2"/>
      <c r="R2705" s="2"/>
      <c r="S2705" s="2"/>
      <c r="T2705" s="2"/>
      <c r="U2705" s="4">
        <v>9456</v>
      </c>
      <c r="V2705" s="4">
        <f t="shared" si="108"/>
        <v>10590.720000000001</v>
      </c>
      <c r="W2705" s="2" t="s">
        <v>3781</v>
      </c>
      <c r="X2705" s="2">
        <v>2013</v>
      </c>
      <c r="Y2705" s="2"/>
    </row>
    <row r="2706" spans="2:25" ht="76.5" x14ac:dyDescent="0.2">
      <c r="B2706" s="2" t="s">
        <v>3498</v>
      </c>
      <c r="C2706" s="2" t="s">
        <v>23</v>
      </c>
      <c r="D2706" s="2" t="s">
        <v>4143</v>
      </c>
      <c r="E2706" s="2" t="s">
        <v>3777</v>
      </c>
      <c r="F2706" s="2" t="s">
        <v>3784</v>
      </c>
      <c r="G2706" s="2"/>
      <c r="H2706" s="2" t="s">
        <v>1344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484</v>
      </c>
      <c r="N2706" s="2" t="s">
        <v>30</v>
      </c>
      <c r="O2706" s="2" t="s">
        <v>3779</v>
      </c>
      <c r="P2706" s="2" t="s">
        <v>3780</v>
      </c>
      <c r="Q2706" s="2"/>
      <c r="R2706" s="2"/>
      <c r="S2706" s="2"/>
      <c r="T2706" s="2"/>
      <c r="U2706" s="4">
        <v>14604</v>
      </c>
      <c r="V2706" s="4">
        <f t="shared" si="108"/>
        <v>16356.480000000001</v>
      </c>
      <c r="W2706" s="2" t="s">
        <v>3781</v>
      </c>
      <c r="X2706" s="2">
        <v>2013</v>
      </c>
      <c r="Y2706" s="2"/>
    </row>
    <row r="2707" spans="2:25" ht="76.5" x14ac:dyDescent="0.2">
      <c r="B2707" s="2" t="s">
        <v>3499</v>
      </c>
      <c r="C2707" s="2" t="s">
        <v>23</v>
      </c>
      <c r="D2707" s="2" t="s">
        <v>4143</v>
      </c>
      <c r="E2707" s="2" t="s">
        <v>3777</v>
      </c>
      <c r="F2707" s="2" t="s">
        <v>3785</v>
      </c>
      <c r="G2707" s="2"/>
      <c r="H2707" s="2" t="s">
        <v>1344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484</v>
      </c>
      <c r="N2707" s="2" t="s">
        <v>30</v>
      </c>
      <c r="O2707" s="2" t="s">
        <v>3779</v>
      </c>
      <c r="P2707" s="2" t="s">
        <v>3780</v>
      </c>
      <c r="Q2707" s="2"/>
      <c r="R2707" s="2"/>
      <c r="S2707" s="2"/>
      <c r="T2707" s="2"/>
      <c r="U2707" s="4">
        <v>4170</v>
      </c>
      <c r="V2707" s="4">
        <f t="shared" si="108"/>
        <v>4670.4000000000005</v>
      </c>
      <c r="W2707" s="2" t="s">
        <v>3781</v>
      </c>
      <c r="X2707" s="2">
        <v>2013</v>
      </c>
      <c r="Y2707" s="2"/>
    </row>
    <row r="2708" spans="2:25" ht="76.5" x14ac:dyDescent="0.2">
      <c r="B2708" s="2" t="s">
        <v>3500</v>
      </c>
      <c r="C2708" s="2" t="s">
        <v>23</v>
      </c>
      <c r="D2708" s="2" t="s">
        <v>4143</v>
      </c>
      <c r="E2708" s="2" t="s">
        <v>3777</v>
      </c>
      <c r="F2708" s="2" t="s">
        <v>3786</v>
      </c>
      <c r="G2708" s="2"/>
      <c r="H2708" s="2" t="s">
        <v>1344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484</v>
      </c>
      <c r="N2708" s="2" t="s">
        <v>30</v>
      </c>
      <c r="O2708" s="2" t="s">
        <v>3779</v>
      </c>
      <c r="P2708" s="2" t="s">
        <v>3780</v>
      </c>
      <c r="Q2708" s="2"/>
      <c r="R2708" s="2"/>
      <c r="S2708" s="2"/>
      <c r="T2708" s="2"/>
      <c r="U2708" s="4">
        <v>16354.32</v>
      </c>
      <c r="V2708" s="4">
        <f t="shared" si="108"/>
        <v>18316.838400000001</v>
      </c>
      <c r="W2708" s="2" t="s">
        <v>3781</v>
      </c>
      <c r="X2708" s="2">
        <v>2013</v>
      </c>
      <c r="Y2708" s="2"/>
    </row>
    <row r="2709" spans="2:25" ht="89.25" x14ac:dyDescent="0.2">
      <c r="B2709" s="2" t="s">
        <v>3501</v>
      </c>
      <c r="C2709" s="2" t="s">
        <v>23</v>
      </c>
      <c r="D2709" s="2" t="s">
        <v>4143</v>
      </c>
      <c r="E2709" s="2" t="s">
        <v>3777</v>
      </c>
      <c r="F2709" s="2" t="s">
        <v>3787</v>
      </c>
      <c r="G2709" s="2"/>
      <c r="H2709" s="2" t="s">
        <v>1344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484</v>
      </c>
      <c r="N2709" s="2" t="s">
        <v>30</v>
      </c>
      <c r="O2709" s="2" t="s">
        <v>3779</v>
      </c>
      <c r="P2709" s="2" t="s">
        <v>3780</v>
      </c>
      <c r="Q2709" s="2"/>
      <c r="R2709" s="2"/>
      <c r="S2709" s="2"/>
      <c r="T2709" s="2"/>
      <c r="U2709" s="4">
        <v>10897.92</v>
      </c>
      <c r="V2709" s="4">
        <f t="shared" si="108"/>
        <v>12205.670400000001</v>
      </c>
      <c r="W2709" s="2" t="s">
        <v>3781</v>
      </c>
      <c r="X2709" s="2">
        <v>2013</v>
      </c>
      <c r="Y2709" s="2"/>
    </row>
    <row r="2710" spans="2:25" ht="280.5" x14ac:dyDescent="0.2">
      <c r="B2710" s="2" t="s">
        <v>3502</v>
      </c>
      <c r="C2710" s="2" t="s">
        <v>23</v>
      </c>
      <c r="D2710" s="2" t="s">
        <v>4143</v>
      </c>
      <c r="E2710" s="2" t="s">
        <v>3777</v>
      </c>
      <c r="F2710" s="2" t="s">
        <v>3788</v>
      </c>
      <c r="G2710" s="2"/>
      <c r="H2710" s="2" t="s">
        <v>1344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484</v>
      </c>
      <c r="N2710" s="2" t="s">
        <v>30</v>
      </c>
      <c r="O2710" s="2" t="s">
        <v>3779</v>
      </c>
      <c r="P2710" s="2" t="s">
        <v>3780</v>
      </c>
      <c r="Q2710" s="2"/>
      <c r="R2710" s="2"/>
      <c r="S2710" s="2"/>
      <c r="T2710" s="2"/>
      <c r="U2710" s="4">
        <v>30540</v>
      </c>
      <c r="V2710" s="4">
        <f t="shared" si="108"/>
        <v>34204.800000000003</v>
      </c>
      <c r="W2710" s="2" t="s">
        <v>3781</v>
      </c>
      <c r="X2710" s="2">
        <v>2013</v>
      </c>
      <c r="Y2710" s="2"/>
    </row>
    <row r="2711" spans="2:25" ht="89.25" x14ac:dyDescent="0.2">
      <c r="B2711" s="2" t="s">
        <v>3503</v>
      </c>
      <c r="C2711" s="2" t="s">
        <v>23</v>
      </c>
      <c r="D2711" s="2" t="s">
        <v>4143</v>
      </c>
      <c r="E2711" s="2" t="s">
        <v>3777</v>
      </c>
      <c r="F2711" s="2" t="s">
        <v>3795</v>
      </c>
      <c r="G2711" s="2"/>
      <c r="H2711" s="2" t="s">
        <v>1344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484</v>
      </c>
      <c r="N2711" s="2" t="s">
        <v>30</v>
      </c>
      <c r="O2711" s="2" t="s">
        <v>3779</v>
      </c>
      <c r="P2711" s="2" t="s">
        <v>3780</v>
      </c>
      <c r="Q2711" s="2"/>
      <c r="R2711" s="2"/>
      <c r="S2711" s="2"/>
      <c r="T2711" s="2"/>
      <c r="U2711" s="4">
        <v>23814.77</v>
      </c>
      <c r="V2711" s="4">
        <f t="shared" si="108"/>
        <v>26672.542400000002</v>
      </c>
      <c r="W2711" s="2" t="s">
        <v>3781</v>
      </c>
      <c r="X2711" s="2">
        <v>2013</v>
      </c>
      <c r="Y2711" s="2"/>
    </row>
    <row r="2712" spans="2:25" ht="63.75" x14ac:dyDescent="0.2">
      <c r="B2712" s="2" t="s">
        <v>3504</v>
      </c>
      <c r="C2712" s="2" t="s">
        <v>23</v>
      </c>
      <c r="D2712" s="2" t="s">
        <v>4143</v>
      </c>
      <c r="E2712" s="2" t="s">
        <v>3777</v>
      </c>
      <c r="F2712" s="2" t="s">
        <v>3782</v>
      </c>
      <c r="G2712" s="2"/>
      <c r="H2712" s="2" t="s">
        <v>1344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385</v>
      </c>
      <c r="N2712" s="2" t="s">
        <v>30</v>
      </c>
      <c r="O2712" s="2" t="s">
        <v>3779</v>
      </c>
      <c r="P2712" s="2" t="s">
        <v>3780</v>
      </c>
      <c r="Q2712" s="2"/>
      <c r="R2712" s="2"/>
      <c r="S2712" s="2"/>
      <c r="T2712" s="2"/>
      <c r="U2712" s="4">
        <v>6780</v>
      </c>
      <c r="V2712" s="4">
        <f t="shared" si="108"/>
        <v>7593.6</v>
      </c>
      <c r="W2712" s="2" t="s">
        <v>3781</v>
      </c>
      <c r="X2712" s="2">
        <v>2013</v>
      </c>
      <c r="Y2712" s="2"/>
    </row>
    <row r="2713" spans="2:25" ht="76.5" x14ac:dyDescent="0.2">
      <c r="B2713" s="2" t="s">
        <v>3505</v>
      </c>
      <c r="C2713" s="2" t="s">
        <v>23</v>
      </c>
      <c r="D2713" s="2" t="s">
        <v>4143</v>
      </c>
      <c r="E2713" s="2" t="s">
        <v>3777</v>
      </c>
      <c r="F2713" s="2" t="s">
        <v>3783</v>
      </c>
      <c r="G2713" s="2"/>
      <c r="H2713" s="2" t="s">
        <v>1344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385</v>
      </c>
      <c r="N2713" s="2" t="s">
        <v>30</v>
      </c>
      <c r="O2713" s="2" t="s">
        <v>3779</v>
      </c>
      <c r="P2713" s="2" t="s">
        <v>3780</v>
      </c>
      <c r="Q2713" s="2"/>
      <c r="R2713" s="2"/>
      <c r="S2713" s="2"/>
      <c r="T2713" s="2"/>
      <c r="U2713" s="4">
        <v>9456</v>
      </c>
      <c r="V2713" s="4">
        <f t="shared" si="108"/>
        <v>10590.720000000001</v>
      </c>
      <c r="W2713" s="2" t="s">
        <v>3781</v>
      </c>
      <c r="X2713" s="2">
        <v>2013</v>
      </c>
      <c r="Y2713" s="2"/>
    </row>
    <row r="2714" spans="2:25" ht="76.5" x14ac:dyDescent="0.2">
      <c r="B2714" s="2" t="s">
        <v>3506</v>
      </c>
      <c r="C2714" s="2" t="s">
        <v>23</v>
      </c>
      <c r="D2714" s="2" t="s">
        <v>4143</v>
      </c>
      <c r="E2714" s="2" t="s">
        <v>3777</v>
      </c>
      <c r="F2714" s="2" t="s">
        <v>3784</v>
      </c>
      <c r="G2714" s="2"/>
      <c r="H2714" s="2" t="s">
        <v>1344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385</v>
      </c>
      <c r="N2714" s="2" t="s">
        <v>30</v>
      </c>
      <c r="O2714" s="2" t="s">
        <v>3779</v>
      </c>
      <c r="P2714" s="2" t="s">
        <v>3780</v>
      </c>
      <c r="Q2714" s="2"/>
      <c r="R2714" s="2"/>
      <c r="S2714" s="2"/>
      <c r="T2714" s="2"/>
      <c r="U2714" s="4">
        <v>14604</v>
      </c>
      <c r="V2714" s="4">
        <f t="shared" si="108"/>
        <v>16356.480000000001</v>
      </c>
      <c r="W2714" s="2" t="s">
        <v>3781</v>
      </c>
      <c r="X2714" s="2">
        <v>2013</v>
      </c>
      <c r="Y2714" s="2"/>
    </row>
    <row r="2715" spans="2:25" ht="76.5" x14ac:dyDescent="0.2">
      <c r="B2715" s="2" t="s">
        <v>3507</v>
      </c>
      <c r="C2715" s="2" t="s">
        <v>23</v>
      </c>
      <c r="D2715" s="2" t="s">
        <v>4143</v>
      </c>
      <c r="E2715" s="2" t="s">
        <v>3777</v>
      </c>
      <c r="F2715" s="2" t="s">
        <v>3785</v>
      </c>
      <c r="G2715" s="2"/>
      <c r="H2715" s="2" t="s">
        <v>1344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385</v>
      </c>
      <c r="N2715" s="2" t="s">
        <v>30</v>
      </c>
      <c r="O2715" s="2" t="s">
        <v>3779</v>
      </c>
      <c r="P2715" s="2" t="s">
        <v>3780</v>
      </c>
      <c r="Q2715" s="2"/>
      <c r="R2715" s="2"/>
      <c r="S2715" s="2"/>
      <c r="T2715" s="2"/>
      <c r="U2715" s="4">
        <v>4170</v>
      </c>
      <c r="V2715" s="4">
        <f t="shared" si="108"/>
        <v>4670.4000000000005</v>
      </c>
      <c r="W2715" s="2" t="s">
        <v>3781</v>
      </c>
      <c r="X2715" s="2">
        <v>2013</v>
      </c>
      <c r="Y2715" s="2"/>
    </row>
    <row r="2716" spans="2:25" ht="76.5" x14ac:dyDescent="0.2">
      <c r="B2716" s="2" t="s">
        <v>3508</v>
      </c>
      <c r="C2716" s="2" t="s">
        <v>23</v>
      </c>
      <c r="D2716" s="2" t="s">
        <v>4143</v>
      </c>
      <c r="E2716" s="2" t="s">
        <v>3777</v>
      </c>
      <c r="F2716" s="2" t="s">
        <v>3786</v>
      </c>
      <c r="G2716" s="2"/>
      <c r="H2716" s="2" t="s">
        <v>1344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385</v>
      </c>
      <c r="N2716" s="2" t="s">
        <v>30</v>
      </c>
      <c r="O2716" s="2" t="s">
        <v>3779</v>
      </c>
      <c r="P2716" s="2" t="s">
        <v>3780</v>
      </c>
      <c r="Q2716" s="2"/>
      <c r="R2716" s="2"/>
      <c r="S2716" s="2"/>
      <c r="T2716" s="2"/>
      <c r="U2716" s="4">
        <v>16354.32</v>
      </c>
      <c r="V2716" s="4">
        <f t="shared" si="108"/>
        <v>18316.838400000001</v>
      </c>
      <c r="W2716" s="2" t="s">
        <v>3781</v>
      </c>
      <c r="X2716" s="2">
        <v>2013</v>
      </c>
      <c r="Y2716" s="2"/>
    </row>
    <row r="2717" spans="2:25" ht="89.25" x14ac:dyDescent="0.2">
      <c r="B2717" s="2" t="s">
        <v>3509</v>
      </c>
      <c r="C2717" s="2" t="s">
        <v>23</v>
      </c>
      <c r="D2717" s="2" t="s">
        <v>4143</v>
      </c>
      <c r="E2717" s="2" t="s">
        <v>3777</v>
      </c>
      <c r="F2717" s="2" t="s">
        <v>3787</v>
      </c>
      <c r="G2717" s="2"/>
      <c r="H2717" s="2" t="s">
        <v>1344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385</v>
      </c>
      <c r="N2717" s="2" t="s">
        <v>30</v>
      </c>
      <c r="O2717" s="2" t="s">
        <v>3779</v>
      </c>
      <c r="P2717" s="2" t="s">
        <v>3780</v>
      </c>
      <c r="Q2717" s="2"/>
      <c r="R2717" s="2"/>
      <c r="S2717" s="2"/>
      <c r="T2717" s="2"/>
      <c r="U2717" s="4">
        <v>10897.92</v>
      </c>
      <c r="V2717" s="4">
        <f t="shared" si="108"/>
        <v>12205.670400000001</v>
      </c>
      <c r="W2717" s="2" t="s">
        <v>3781</v>
      </c>
      <c r="X2717" s="2">
        <v>2013</v>
      </c>
      <c r="Y2717" s="2"/>
    </row>
    <row r="2718" spans="2:25" ht="280.5" x14ac:dyDescent="0.2">
      <c r="B2718" s="2" t="s">
        <v>3510</v>
      </c>
      <c r="C2718" s="2" t="s">
        <v>23</v>
      </c>
      <c r="D2718" s="2" t="s">
        <v>4143</v>
      </c>
      <c r="E2718" s="2" t="s">
        <v>3777</v>
      </c>
      <c r="F2718" s="2" t="s">
        <v>3788</v>
      </c>
      <c r="G2718" s="2"/>
      <c r="H2718" s="2" t="s">
        <v>1344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385</v>
      </c>
      <c r="N2718" s="2" t="s">
        <v>30</v>
      </c>
      <c r="O2718" s="2" t="s">
        <v>3779</v>
      </c>
      <c r="P2718" s="2" t="s">
        <v>3780</v>
      </c>
      <c r="Q2718" s="2"/>
      <c r="R2718" s="2"/>
      <c r="S2718" s="2"/>
      <c r="T2718" s="2"/>
      <c r="U2718" s="4">
        <v>30540</v>
      </c>
      <c r="V2718" s="4">
        <f t="shared" si="108"/>
        <v>34204.800000000003</v>
      </c>
      <c r="W2718" s="2" t="s">
        <v>3781</v>
      </c>
      <c r="X2718" s="2">
        <v>2013</v>
      </c>
      <c r="Y2718" s="2"/>
    </row>
    <row r="2719" spans="2:25" ht="63.75" x14ac:dyDescent="0.2">
      <c r="B2719" s="2" t="s">
        <v>3511</v>
      </c>
      <c r="C2719" s="2" t="s">
        <v>23</v>
      </c>
      <c r="D2719" s="2" t="s">
        <v>4143</v>
      </c>
      <c r="E2719" s="2" t="s">
        <v>3777</v>
      </c>
      <c r="F2719" s="2" t="s">
        <v>3782</v>
      </c>
      <c r="G2719" s="2"/>
      <c r="H2719" s="2" t="s">
        <v>1344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4166</v>
      </c>
      <c r="N2719" s="2" t="s">
        <v>30</v>
      </c>
      <c r="O2719" s="2" t="s">
        <v>3779</v>
      </c>
      <c r="P2719" s="2" t="s">
        <v>3780</v>
      </c>
      <c r="Q2719" s="2"/>
      <c r="R2719" s="2"/>
      <c r="S2719" s="2"/>
      <c r="T2719" s="2"/>
      <c r="U2719" s="4">
        <v>6780</v>
      </c>
      <c r="V2719" s="4">
        <f t="shared" si="108"/>
        <v>7593.6</v>
      </c>
      <c r="W2719" s="2" t="s">
        <v>3781</v>
      </c>
      <c r="X2719" s="2">
        <v>2013</v>
      </c>
      <c r="Y2719" s="2"/>
    </row>
    <row r="2720" spans="2:25" ht="76.5" x14ac:dyDescent="0.2">
      <c r="B2720" s="2" t="s">
        <v>3512</v>
      </c>
      <c r="C2720" s="2" t="s">
        <v>23</v>
      </c>
      <c r="D2720" s="2" t="s">
        <v>4143</v>
      </c>
      <c r="E2720" s="2" t="s">
        <v>3777</v>
      </c>
      <c r="F2720" s="2" t="s">
        <v>3783</v>
      </c>
      <c r="G2720" s="2"/>
      <c r="H2720" s="2" t="s">
        <v>1344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4166</v>
      </c>
      <c r="N2720" s="2" t="s">
        <v>30</v>
      </c>
      <c r="O2720" s="2" t="s">
        <v>3779</v>
      </c>
      <c r="P2720" s="2" t="s">
        <v>3780</v>
      </c>
      <c r="Q2720" s="2"/>
      <c r="R2720" s="2"/>
      <c r="S2720" s="2"/>
      <c r="T2720" s="2"/>
      <c r="U2720" s="4">
        <v>9456</v>
      </c>
      <c r="V2720" s="4">
        <f t="shared" si="108"/>
        <v>10590.720000000001</v>
      </c>
      <c r="W2720" s="2" t="s">
        <v>3781</v>
      </c>
      <c r="X2720" s="2">
        <v>2013</v>
      </c>
      <c r="Y2720" s="2"/>
    </row>
    <row r="2721" spans="2:25" ht="76.5" x14ac:dyDescent="0.2">
      <c r="B2721" s="2" t="s">
        <v>3513</v>
      </c>
      <c r="C2721" s="2" t="s">
        <v>23</v>
      </c>
      <c r="D2721" s="2" t="s">
        <v>4143</v>
      </c>
      <c r="E2721" s="2" t="s">
        <v>3777</v>
      </c>
      <c r="F2721" s="2" t="s">
        <v>3784</v>
      </c>
      <c r="G2721" s="2"/>
      <c r="H2721" s="2" t="s">
        <v>1344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4166</v>
      </c>
      <c r="N2721" s="2" t="s">
        <v>30</v>
      </c>
      <c r="O2721" s="2" t="s">
        <v>3779</v>
      </c>
      <c r="P2721" s="2" t="s">
        <v>3780</v>
      </c>
      <c r="Q2721" s="2"/>
      <c r="R2721" s="2"/>
      <c r="S2721" s="2"/>
      <c r="T2721" s="2"/>
      <c r="U2721" s="4">
        <v>14604</v>
      </c>
      <c r="V2721" s="4">
        <f t="shared" si="108"/>
        <v>16356.480000000001</v>
      </c>
      <c r="W2721" s="2" t="s">
        <v>3781</v>
      </c>
      <c r="X2721" s="2">
        <v>2013</v>
      </c>
      <c r="Y2721" s="2"/>
    </row>
    <row r="2722" spans="2:25" ht="76.5" x14ac:dyDescent="0.2">
      <c r="B2722" s="2" t="s">
        <v>3514</v>
      </c>
      <c r="C2722" s="2" t="s">
        <v>23</v>
      </c>
      <c r="D2722" s="2" t="s">
        <v>4143</v>
      </c>
      <c r="E2722" s="2" t="s">
        <v>3777</v>
      </c>
      <c r="F2722" s="2" t="s">
        <v>3785</v>
      </c>
      <c r="G2722" s="2"/>
      <c r="H2722" s="2" t="s">
        <v>1344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4166</v>
      </c>
      <c r="N2722" s="2" t="s">
        <v>30</v>
      </c>
      <c r="O2722" s="2" t="s">
        <v>3779</v>
      </c>
      <c r="P2722" s="2" t="s">
        <v>3780</v>
      </c>
      <c r="Q2722" s="2"/>
      <c r="R2722" s="2"/>
      <c r="S2722" s="2"/>
      <c r="T2722" s="2"/>
      <c r="U2722" s="4">
        <v>4170</v>
      </c>
      <c r="V2722" s="4">
        <f t="shared" si="108"/>
        <v>4670.4000000000005</v>
      </c>
      <c r="W2722" s="2" t="s">
        <v>3781</v>
      </c>
      <c r="X2722" s="2">
        <v>2013</v>
      </c>
      <c r="Y2722" s="2"/>
    </row>
    <row r="2723" spans="2:25" ht="76.5" x14ac:dyDescent="0.2">
      <c r="B2723" s="2" t="s">
        <v>3515</v>
      </c>
      <c r="C2723" s="2" t="s">
        <v>23</v>
      </c>
      <c r="D2723" s="2" t="s">
        <v>4143</v>
      </c>
      <c r="E2723" s="2" t="s">
        <v>3777</v>
      </c>
      <c r="F2723" s="2" t="s">
        <v>3786</v>
      </c>
      <c r="G2723" s="2"/>
      <c r="H2723" s="2" t="s">
        <v>1344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4166</v>
      </c>
      <c r="N2723" s="2" t="s">
        <v>30</v>
      </c>
      <c r="O2723" s="2" t="s">
        <v>3779</v>
      </c>
      <c r="P2723" s="2" t="s">
        <v>3780</v>
      </c>
      <c r="Q2723" s="2"/>
      <c r="R2723" s="2"/>
      <c r="S2723" s="2"/>
      <c r="T2723" s="2"/>
      <c r="U2723" s="4">
        <v>16354.32</v>
      </c>
      <c r="V2723" s="4">
        <f t="shared" si="108"/>
        <v>18316.838400000001</v>
      </c>
      <c r="W2723" s="2" t="s">
        <v>3781</v>
      </c>
      <c r="X2723" s="2">
        <v>2013</v>
      </c>
      <c r="Y2723" s="2"/>
    </row>
    <row r="2724" spans="2:25" ht="89.25" x14ac:dyDescent="0.2">
      <c r="B2724" s="2" t="s">
        <v>3516</v>
      </c>
      <c r="C2724" s="2" t="s">
        <v>23</v>
      </c>
      <c r="D2724" s="2" t="s">
        <v>4143</v>
      </c>
      <c r="E2724" s="2" t="s">
        <v>3777</v>
      </c>
      <c r="F2724" s="2" t="s">
        <v>3787</v>
      </c>
      <c r="G2724" s="2"/>
      <c r="H2724" s="2" t="s">
        <v>1344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4166</v>
      </c>
      <c r="N2724" s="2" t="s">
        <v>30</v>
      </c>
      <c r="O2724" s="2" t="s">
        <v>3779</v>
      </c>
      <c r="P2724" s="2" t="s">
        <v>3780</v>
      </c>
      <c r="Q2724" s="2"/>
      <c r="R2724" s="2"/>
      <c r="S2724" s="2"/>
      <c r="T2724" s="2"/>
      <c r="U2724" s="4">
        <v>10897.92</v>
      </c>
      <c r="V2724" s="4">
        <f t="shared" si="108"/>
        <v>12205.670400000001</v>
      </c>
      <c r="W2724" s="2" t="s">
        <v>3781</v>
      </c>
      <c r="X2724" s="2">
        <v>2013</v>
      </c>
      <c r="Y2724" s="2"/>
    </row>
    <row r="2725" spans="2:25" ht="280.5" x14ac:dyDescent="0.2">
      <c r="B2725" s="2" t="s">
        <v>3517</v>
      </c>
      <c r="C2725" s="2" t="s">
        <v>23</v>
      </c>
      <c r="D2725" s="2" t="s">
        <v>4143</v>
      </c>
      <c r="E2725" s="2" t="s">
        <v>3777</v>
      </c>
      <c r="F2725" s="2" t="s">
        <v>3788</v>
      </c>
      <c r="G2725" s="2"/>
      <c r="H2725" s="2" t="s">
        <v>1344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4166</v>
      </c>
      <c r="N2725" s="2" t="s">
        <v>30</v>
      </c>
      <c r="O2725" s="2" t="s">
        <v>3779</v>
      </c>
      <c r="P2725" s="2" t="s">
        <v>3780</v>
      </c>
      <c r="Q2725" s="2"/>
      <c r="R2725" s="2"/>
      <c r="S2725" s="2"/>
      <c r="T2725" s="2"/>
      <c r="U2725" s="4">
        <v>30540</v>
      </c>
      <c r="V2725" s="4">
        <f t="shared" si="108"/>
        <v>34204.800000000003</v>
      </c>
      <c r="W2725" s="2" t="s">
        <v>3781</v>
      </c>
      <c r="X2725" s="2">
        <v>2013</v>
      </c>
      <c r="Y2725" s="2"/>
    </row>
    <row r="2726" spans="2:25" ht="63.75" x14ac:dyDescent="0.2">
      <c r="B2726" s="2" t="s">
        <v>3518</v>
      </c>
      <c r="C2726" s="2" t="s">
        <v>23</v>
      </c>
      <c r="D2726" s="2" t="s">
        <v>4143</v>
      </c>
      <c r="E2726" s="2" t="s">
        <v>3777</v>
      </c>
      <c r="F2726" s="2" t="s">
        <v>3796</v>
      </c>
      <c r="G2726" s="2"/>
      <c r="H2726" s="2" t="s">
        <v>1344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4166</v>
      </c>
      <c r="N2726" s="2" t="s">
        <v>30</v>
      </c>
      <c r="O2726" s="2" t="s">
        <v>3779</v>
      </c>
      <c r="P2726" s="2" t="s">
        <v>3780</v>
      </c>
      <c r="Q2726" s="2"/>
      <c r="R2726" s="2"/>
      <c r="S2726" s="2"/>
      <c r="T2726" s="2"/>
      <c r="U2726" s="4">
        <v>24981</v>
      </c>
      <c r="V2726" s="4">
        <f t="shared" si="108"/>
        <v>27978.720000000001</v>
      </c>
      <c r="W2726" s="2" t="s">
        <v>3781</v>
      </c>
      <c r="X2726" s="2">
        <v>2013</v>
      </c>
      <c r="Y2726" s="2"/>
    </row>
    <row r="2727" spans="2:25" ht="63.75" x14ac:dyDescent="0.2">
      <c r="B2727" s="2" t="s">
        <v>3519</v>
      </c>
      <c r="C2727" s="2" t="s">
        <v>23</v>
      </c>
      <c r="D2727" s="2" t="s">
        <v>4143</v>
      </c>
      <c r="E2727" s="2" t="s">
        <v>3777</v>
      </c>
      <c r="F2727" s="2" t="s">
        <v>3797</v>
      </c>
      <c r="G2727" s="2"/>
      <c r="H2727" s="2" t="s">
        <v>1344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4166</v>
      </c>
      <c r="N2727" s="2" t="s">
        <v>30</v>
      </c>
      <c r="O2727" s="2" t="s">
        <v>3779</v>
      </c>
      <c r="P2727" s="2" t="s">
        <v>3780</v>
      </c>
      <c r="Q2727" s="2"/>
      <c r="R2727" s="2"/>
      <c r="S2727" s="2"/>
      <c r="T2727" s="2"/>
      <c r="U2727" s="4">
        <v>10145</v>
      </c>
      <c r="V2727" s="4">
        <f t="shared" si="108"/>
        <v>11362.400000000001</v>
      </c>
      <c r="W2727" s="2" t="s">
        <v>3781</v>
      </c>
      <c r="X2727" s="2">
        <v>2013</v>
      </c>
      <c r="Y2727" s="2"/>
    </row>
    <row r="2728" spans="2:25" ht="63.75" x14ac:dyDescent="0.2">
      <c r="B2728" s="2" t="s">
        <v>3520</v>
      </c>
      <c r="C2728" s="2" t="s">
        <v>23</v>
      </c>
      <c r="D2728" s="2" t="s">
        <v>4143</v>
      </c>
      <c r="E2728" s="2" t="s">
        <v>3777</v>
      </c>
      <c r="F2728" s="2" t="s">
        <v>3782</v>
      </c>
      <c r="G2728" s="2"/>
      <c r="H2728" s="2" t="s">
        <v>1344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550</v>
      </c>
      <c r="N2728" s="2" t="s">
        <v>30</v>
      </c>
      <c r="O2728" s="2" t="s">
        <v>3779</v>
      </c>
      <c r="P2728" s="2" t="s">
        <v>3780</v>
      </c>
      <c r="Q2728" s="2"/>
      <c r="R2728" s="2"/>
      <c r="S2728" s="2"/>
      <c r="T2728" s="2"/>
      <c r="U2728" s="4">
        <v>6780</v>
      </c>
      <c r="V2728" s="4">
        <f t="shared" si="108"/>
        <v>7593.6</v>
      </c>
      <c r="W2728" s="2" t="s">
        <v>3781</v>
      </c>
      <c r="X2728" s="2">
        <v>2013</v>
      </c>
      <c r="Y2728" s="2"/>
    </row>
    <row r="2729" spans="2:25" ht="76.5" x14ac:dyDescent="0.2">
      <c r="B2729" s="2" t="s">
        <v>3521</v>
      </c>
      <c r="C2729" s="2" t="s">
        <v>23</v>
      </c>
      <c r="D2729" s="2" t="s">
        <v>4143</v>
      </c>
      <c r="E2729" s="2" t="s">
        <v>3777</v>
      </c>
      <c r="F2729" s="2" t="s">
        <v>3783</v>
      </c>
      <c r="G2729" s="2"/>
      <c r="H2729" s="2" t="s">
        <v>1344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550</v>
      </c>
      <c r="N2729" s="2" t="s">
        <v>30</v>
      </c>
      <c r="O2729" s="2" t="s">
        <v>3779</v>
      </c>
      <c r="P2729" s="2" t="s">
        <v>3780</v>
      </c>
      <c r="Q2729" s="2"/>
      <c r="R2729" s="2"/>
      <c r="S2729" s="2"/>
      <c r="T2729" s="2"/>
      <c r="U2729" s="4">
        <v>9456</v>
      </c>
      <c r="V2729" s="4">
        <f t="shared" si="108"/>
        <v>10590.720000000001</v>
      </c>
      <c r="W2729" s="2" t="s">
        <v>3781</v>
      </c>
      <c r="X2729" s="2">
        <v>2013</v>
      </c>
      <c r="Y2729" s="2"/>
    </row>
    <row r="2730" spans="2:25" ht="76.5" x14ac:dyDescent="0.2">
      <c r="B2730" s="2" t="s">
        <v>3522</v>
      </c>
      <c r="C2730" s="2" t="s">
        <v>23</v>
      </c>
      <c r="D2730" s="2" t="s">
        <v>4143</v>
      </c>
      <c r="E2730" s="2" t="s">
        <v>3777</v>
      </c>
      <c r="F2730" s="2" t="s">
        <v>3784</v>
      </c>
      <c r="G2730" s="2"/>
      <c r="H2730" s="2" t="s">
        <v>1344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550</v>
      </c>
      <c r="N2730" s="2" t="s">
        <v>30</v>
      </c>
      <c r="O2730" s="2" t="s">
        <v>3779</v>
      </c>
      <c r="P2730" s="2" t="s">
        <v>3780</v>
      </c>
      <c r="Q2730" s="2"/>
      <c r="R2730" s="2"/>
      <c r="S2730" s="2"/>
      <c r="T2730" s="2"/>
      <c r="U2730" s="4">
        <v>14604</v>
      </c>
      <c r="V2730" s="4">
        <f t="shared" si="108"/>
        <v>16356.480000000001</v>
      </c>
      <c r="W2730" s="2" t="s">
        <v>3781</v>
      </c>
      <c r="X2730" s="2">
        <v>2013</v>
      </c>
      <c r="Y2730" s="2"/>
    </row>
    <row r="2731" spans="2:25" ht="76.5" x14ac:dyDescent="0.2">
      <c r="B2731" s="2" t="s">
        <v>3523</v>
      </c>
      <c r="C2731" s="2" t="s">
        <v>23</v>
      </c>
      <c r="D2731" s="2" t="s">
        <v>4143</v>
      </c>
      <c r="E2731" s="2" t="s">
        <v>3777</v>
      </c>
      <c r="F2731" s="2" t="s">
        <v>3785</v>
      </c>
      <c r="G2731" s="2"/>
      <c r="H2731" s="2" t="s">
        <v>1344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550</v>
      </c>
      <c r="N2731" s="2" t="s">
        <v>30</v>
      </c>
      <c r="O2731" s="2" t="s">
        <v>3779</v>
      </c>
      <c r="P2731" s="2" t="s">
        <v>3780</v>
      </c>
      <c r="Q2731" s="2"/>
      <c r="R2731" s="2"/>
      <c r="S2731" s="2"/>
      <c r="T2731" s="2"/>
      <c r="U2731" s="4">
        <v>4170</v>
      </c>
      <c r="V2731" s="4">
        <f t="shared" si="108"/>
        <v>4670.4000000000005</v>
      </c>
      <c r="W2731" s="2" t="s">
        <v>3781</v>
      </c>
      <c r="X2731" s="2">
        <v>2013</v>
      </c>
      <c r="Y2731" s="2"/>
    </row>
    <row r="2732" spans="2:25" ht="76.5" x14ac:dyDescent="0.2">
      <c r="B2732" s="2" t="s">
        <v>3524</v>
      </c>
      <c r="C2732" s="2" t="s">
        <v>23</v>
      </c>
      <c r="D2732" s="2" t="s">
        <v>4143</v>
      </c>
      <c r="E2732" s="2" t="s">
        <v>3777</v>
      </c>
      <c r="F2732" s="2" t="s">
        <v>3786</v>
      </c>
      <c r="G2732" s="2"/>
      <c r="H2732" s="2" t="s">
        <v>1344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550</v>
      </c>
      <c r="N2732" s="2" t="s">
        <v>30</v>
      </c>
      <c r="O2732" s="2" t="s">
        <v>3779</v>
      </c>
      <c r="P2732" s="2" t="s">
        <v>3780</v>
      </c>
      <c r="Q2732" s="2"/>
      <c r="R2732" s="2"/>
      <c r="S2732" s="2"/>
      <c r="T2732" s="2"/>
      <c r="U2732" s="4">
        <v>16354.32</v>
      </c>
      <c r="V2732" s="4">
        <f t="shared" si="108"/>
        <v>18316.838400000001</v>
      </c>
      <c r="W2732" s="2" t="s">
        <v>3781</v>
      </c>
      <c r="X2732" s="2">
        <v>2013</v>
      </c>
      <c r="Y2732" s="2"/>
    </row>
    <row r="2733" spans="2:25" ht="89.25" x14ac:dyDescent="0.2">
      <c r="B2733" s="2" t="s">
        <v>3525</v>
      </c>
      <c r="C2733" s="2" t="s">
        <v>23</v>
      </c>
      <c r="D2733" s="2" t="s">
        <v>4143</v>
      </c>
      <c r="E2733" s="2" t="s">
        <v>3777</v>
      </c>
      <c r="F2733" s="2" t="s">
        <v>3787</v>
      </c>
      <c r="G2733" s="2"/>
      <c r="H2733" s="2" t="s">
        <v>1344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550</v>
      </c>
      <c r="N2733" s="2" t="s">
        <v>30</v>
      </c>
      <c r="O2733" s="2" t="s">
        <v>3779</v>
      </c>
      <c r="P2733" s="2" t="s">
        <v>3780</v>
      </c>
      <c r="Q2733" s="2"/>
      <c r="R2733" s="2"/>
      <c r="S2733" s="2"/>
      <c r="T2733" s="2"/>
      <c r="U2733" s="4">
        <v>10897.92</v>
      </c>
      <c r="V2733" s="4">
        <f t="shared" si="108"/>
        <v>12205.670400000001</v>
      </c>
      <c r="W2733" s="2" t="s">
        <v>3781</v>
      </c>
      <c r="X2733" s="2">
        <v>2013</v>
      </c>
      <c r="Y2733" s="2"/>
    </row>
    <row r="2734" spans="2:25" ht="280.5" x14ac:dyDescent="0.2">
      <c r="B2734" s="2" t="s">
        <v>3526</v>
      </c>
      <c r="C2734" s="2" t="s">
        <v>23</v>
      </c>
      <c r="D2734" s="2" t="s">
        <v>4143</v>
      </c>
      <c r="E2734" s="2" t="s">
        <v>3777</v>
      </c>
      <c r="F2734" s="2" t="s">
        <v>3788</v>
      </c>
      <c r="G2734" s="2"/>
      <c r="H2734" s="2" t="s">
        <v>1344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550</v>
      </c>
      <c r="N2734" s="2" t="s">
        <v>30</v>
      </c>
      <c r="O2734" s="2" t="s">
        <v>3779</v>
      </c>
      <c r="P2734" s="2" t="s">
        <v>3780</v>
      </c>
      <c r="Q2734" s="2"/>
      <c r="R2734" s="2"/>
      <c r="S2734" s="2"/>
      <c r="T2734" s="2"/>
      <c r="U2734" s="4">
        <v>30540</v>
      </c>
      <c r="V2734" s="4">
        <f t="shared" si="108"/>
        <v>34204.800000000003</v>
      </c>
      <c r="W2734" s="2" t="s">
        <v>3781</v>
      </c>
      <c r="X2734" s="2">
        <v>2013</v>
      </c>
      <c r="Y2734" s="2"/>
    </row>
    <row r="2735" spans="2:25" ht="76.5" x14ac:dyDescent="0.2">
      <c r="B2735" s="2" t="s">
        <v>3527</v>
      </c>
      <c r="C2735" s="2" t="s">
        <v>23</v>
      </c>
      <c r="D2735" s="2" t="s">
        <v>4143</v>
      </c>
      <c r="E2735" s="2" t="s">
        <v>3777</v>
      </c>
      <c r="F2735" s="2" t="s">
        <v>3784</v>
      </c>
      <c r="G2735" s="2"/>
      <c r="H2735" s="2" t="s">
        <v>1344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517</v>
      </c>
      <c r="N2735" s="2" t="s">
        <v>30</v>
      </c>
      <c r="O2735" s="2" t="s">
        <v>3779</v>
      </c>
      <c r="P2735" s="2" t="s">
        <v>3780</v>
      </c>
      <c r="Q2735" s="2"/>
      <c r="R2735" s="2"/>
      <c r="S2735" s="2"/>
      <c r="T2735" s="2"/>
      <c r="U2735" s="4">
        <v>14604</v>
      </c>
      <c r="V2735" s="4">
        <f t="shared" si="108"/>
        <v>16356.480000000001</v>
      </c>
      <c r="W2735" s="2" t="s">
        <v>3781</v>
      </c>
      <c r="X2735" s="2">
        <v>2013</v>
      </c>
      <c r="Y2735" s="2"/>
    </row>
    <row r="2736" spans="2:25" ht="76.5" x14ac:dyDescent="0.2">
      <c r="B2736" s="2" t="s">
        <v>3528</v>
      </c>
      <c r="C2736" s="2" t="s">
        <v>23</v>
      </c>
      <c r="D2736" s="2" t="s">
        <v>4143</v>
      </c>
      <c r="E2736" s="2" t="s">
        <v>3777</v>
      </c>
      <c r="F2736" s="2" t="s">
        <v>3785</v>
      </c>
      <c r="G2736" s="2"/>
      <c r="H2736" s="2" t="s">
        <v>1344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517</v>
      </c>
      <c r="N2736" s="2" t="s">
        <v>30</v>
      </c>
      <c r="O2736" s="2" t="s">
        <v>3779</v>
      </c>
      <c r="P2736" s="2" t="s">
        <v>3780</v>
      </c>
      <c r="Q2736" s="2"/>
      <c r="R2736" s="2"/>
      <c r="S2736" s="2"/>
      <c r="T2736" s="2"/>
      <c r="U2736" s="4">
        <v>4170</v>
      </c>
      <c r="V2736" s="4">
        <f t="shared" si="108"/>
        <v>4670.4000000000005</v>
      </c>
      <c r="W2736" s="2" t="s">
        <v>3781</v>
      </c>
      <c r="X2736" s="2">
        <v>2013</v>
      </c>
      <c r="Y2736" s="2"/>
    </row>
    <row r="2737" spans="2:25" ht="89.25" x14ac:dyDescent="0.2">
      <c r="B2737" s="2" t="s">
        <v>3529</v>
      </c>
      <c r="C2737" s="2" t="s">
        <v>23</v>
      </c>
      <c r="D2737" s="2" t="s">
        <v>4143</v>
      </c>
      <c r="E2737" s="2" t="s">
        <v>3777</v>
      </c>
      <c r="F2737" s="2" t="s">
        <v>3787</v>
      </c>
      <c r="G2737" s="2"/>
      <c r="H2737" s="2" t="s">
        <v>1344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517</v>
      </c>
      <c r="N2737" s="2" t="s">
        <v>30</v>
      </c>
      <c r="O2737" s="2" t="s">
        <v>3779</v>
      </c>
      <c r="P2737" s="2" t="s">
        <v>3780</v>
      </c>
      <c r="Q2737" s="2"/>
      <c r="R2737" s="2"/>
      <c r="S2737" s="2"/>
      <c r="T2737" s="2"/>
      <c r="U2737" s="4">
        <v>10897.92</v>
      </c>
      <c r="V2737" s="4">
        <f t="shared" si="108"/>
        <v>12205.670400000001</v>
      </c>
      <c r="W2737" s="2" t="s">
        <v>3781</v>
      </c>
      <c r="X2737" s="2">
        <v>2013</v>
      </c>
      <c r="Y2737" s="2"/>
    </row>
    <row r="2738" spans="2:25" ht="63.75" x14ac:dyDescent="0.2">
      <c r="B2738" s="2" t="s">
        <v>3530</v>
      </c>
      <c r="C2738" s="2" t="s">
        <v>23</v>
      </c>
      <c r="D2738" s="2" t="s">
        <v>4143</v>
      </c>
      <c r="E2738" s="2" t="s">
        <v>3777</v>
      </c>
      <c r="F2738" s="2" t="s">
        <v>3782</v>
      </c>
      <c r="G2738" s="2"/>
      <c r="H2738" s="2" t="s">
        <v>1344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3962</v>
      </c>
      <c r="N2738" s="2" t="s">
        <v>30</v>
      </c>
      <c r="O2738" s="2" t="s">
        <v>3779</v>
      </c>
      <c r="P2738" s="2" t="s">
        <v>3780</v>
      </c>
      <c r="Q2738" s="2"/>
      <c r="R2738" s="2"/>
      <c r="S2738" s="2"/>
      <c r="T2738" s="2"/>
      <c r="U2738" s="4">
        <v>6780</v>
      </c>
      <c r="V2738" s="4">
        <f t="shared" si="108"/>
        <v>7593.6</v>
      </c>
      <c r="W2738" s="2" t="s">
        <v>3781</v>
      </c>
      <c r="X2738" s="2">
        <v>2013</v>
      </c>
      <c r="Y2738" s="2"/>
    </row>
    <row r="2739" spans="2:25" ht="76.5" x14ac:dyDescent="0.2">
      <c r="B2739" s="2" t="s">
        <v>3531</v>
      </c>
      <c r="C2739" s="2" t="s">
        <v>23</v>
      </c>
      <c r="D2739" s="2" t="s">
        <v>4143</v>
      </c>
      <c r="E2739" s="2" t="s">
        <v>3777</v>
      </c>
      <c r="F2739" s="2" t="s">
        <v>3783</v>
      </c>
      <c r="G2739" s="2"/>
      <c r="H2739" s="2" t="s">
        <v>1344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3962</v>
      </c>
      <c r="N2739" s="2" t="s">
        <v>30</v>
      </c>
      <c r="O2739" s="2" t="s">
        <v>3779</v>
      </c>
      <c r="P2739" s="2" t="s">
        <v>3780</v>
      </c>
      <c r="Q2739" s="2"/>
      <c r="R2739" s="2"/>
      <c r="S2739" s="2"/>
      <c r="T2739" s="2"/>
      <c r="U2739" s="4">
        <v>9456</v>
      </c>
      <c r="V2739" s="4">
        <f t="shared" si="108"/>
        <v>10590.720000000001</v>
      </c>
      <c r="W2739" s="2" t="s">
        <v>3781</v>
      </c>
      <c r="X2739" s="2">
        <v>2013</v>
      </c>
      <c r="Y2739" s="2"/>
    </row>
    <row r="2740" spans="2:25" ht="76.5" x14ac:dyDescent="0.2">
      <c r="B2740" s="2" t="s">
        <v>3532</v>
      </c>
      <c r="C2740" s="2" t="s">
        <v>23</v>
      </c>
      <c r="D2740" s="2" t="s">
        <v>4143</v>
      </c>
      <c r="E2740" s="2" t="s">
        <v>3777</v>
      </c>
      <c r="F2740" s="2" t="s">
        <v>3784</v>
      </c>
      <c r="G2740" s="2"/>
      <c r="H2740" s="2" t="s">
        <v>1344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3962</v>
      </c>
      <c r="N2740" s="2" t="s">
        <v>30</v>
      </c>
      <c r="O2740" s="2" t="s">
        <v>3779</v>
      </c>
      <c r="P2740" s="2" t="s">
        <v>3780</v>
      </c>
      <c r="Q2740" s="2"/>
      <c r="R2740" s="2"/>
      <c r="S2740" s="2"/>
      <c r="T2740" s="2"/>
      <c r="U2740" s="4">
        <v>14604</v>
      </c>
      <c r="V2740" s="4">
        <f t="shared" si="108"/>
        <v>16356.480000000001</v>
      </c>
      <c r="W2740" s="2" t="s">
        <v>3781</v>
      </c>
      <c r="X2740" s="2">
        <v>2013</v>
      </c>
      <c r="Y2740" s="2"/>
    </row>
    <row r="2741" spans="2:25" ht="76.5" x14ac:dyDescent="0.2">
      <c r="B2741" s="2" t="s">
        <v>3533</v>
      </c>
      <c r="C2741" s="2" t="s">
        <v>23</v>
      </c>
      <c r="D2741" s="2" t="s">
        <v>4143</v>
      </c>
      <c r="E2741" s="2" t="s">
        <v>3777</v>
      </c>
      <c r="F2741" s="2" t="s">
        <v>3785</v>
      </c>
      <c r="G2741" s="2"/>
      <c r="H2741" s="2" t="s">
        <v>1344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3962</v>
      </c>
      <c r="N2741" s="2" t="s">
        <v>30</v>
      </c>
      <c r="O2741" s="2" t="s">
        <v>3779</v>
      </c>
      <c r="P2741" s="2" t="s">
        <v>3780</v>
      </c>
      <c r="Q2741" s="2"/>
      <c r="R2741" s="2"/>
      <c r="S2741" s="2"/>
      <c r="T2741" s="2"/>
      <c r="U2741" s="4">
        <v>4170</v>
      </c>
      <c r="V2741" s="4">
        <f t="shared" si="108"/>
        <v>4670.4000000000005</v>
      </c>
      <c r="W2741" s="2" t="s">
        <v>3781</v>
      </c>
      <c r="X2741" s="2">
        <v>2013</v>
      </c>
      <c r="Y2741" s="2"/>
    </row>
    <row r="2742" spans="2:25" ht="76.5" x14ac:dyDescent="0.2">
      <c r="B2742" s="2" t="s">
        <v>3534</v>
      </c>
      <c r="C2742" s="2" t="s">
        <v>23</v>
      </c>
      <c r="D2742" s="2" t="s">
        <v>4143</v>
      </c>
      <c r="E2742" s="2" t="s">
        <v>3777</v>
      </c>
      <c r="F2742" s="2" t="s">
        <v>3786</v>
      </c>
      <c r="G2742" s="2"/>
      <c r="H2742" s="2" t="s">
        <v>1344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3962</v>
      </c>
      <c r="N2742" s="2" t="s">
        <v>30</v>
      </c>
      <c r="O2742" s="2" t="s">
        <v>3779</v>
      </c>
      <c r="P2742" s="2" t="s">
        <v>3780</v>
      </c>
      <c r="Q2742" s="2"/>
      <c r="R2742" s="2"/>
      <c r="S2742" s="2"/>
      <c r="T2742" s="2"/>
      <c r="U2742" s="4">
        <v>16354.32</v>
      </c>
      <c r="V2742" s="4">
        <f t="shared" si="108"/>
        <v>18316.838400000001</v>
      </c>
      <c r="W2742" s="2" t="s">
        <v>3781</v>
      </c>
      <c r="X2742" s="2">
        <v>2013</v>
      </c>
      <c r="Y2742" s="2"/>
    </row>
    <row r="2743" spans="2:25" ht="89.25" x14ac:dyDescent="0.2">
      <c r="B2743" s="2" t="s">
        <v>3535</v>
      </c>
      <c r="C2743" s="2" t="s">
        <v>23</v>
      </c>
      <c r="D2743" s="2" t="s">
        <v>4143</v>
      </c>
      <c r="E2743" s="2" t="s">
        <v>3777</v>
      </c>
      <c r="F2743" s="2" t="s">
        <v>3787</v>
      </c>
      <c r="G2743" s="2"/>
      <c r="H2743" s="2" t="s">
        <v>1344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3962</v>
      </c>
      <c r="N2743" s="2" t="s">
        <v>30</v>
      </c>
      <c r="O2743" s="2" t="s">
        <v>3779</v>
      </c>
      <c r="P2743" s="2" t="s">
        <v>3780</v>
      </c>
      <c r="Q2743" s="2"/>
      <c r="R2743" s="2"/>
      <c r="S2743" s="2"/>
      <c r="T2743" s="2"/>
      <c r="U2743" s="4">
        <v>10897.92</v>
      </c>
      <c r="V2743" s="4">
        <f t="shared" si="108"/>
        <v>12205.670400000001</v>
      </c>
      <c r="W2743" s="2" t="s">
        <v>3781</v>
      </c>
      <c r="X2743" s="2">
        <v>2013</v>
      </c>
      <c r="Y2743" s="2"/>
    </row>
    <row r="2744" spans="2:25" ht="280.5" x14ac:dyDescent="0.2">
      <c r="B2744" s="2" t="s">
        <v>3536</v>
      </c>
      <c r="C2744" s="2" t="s">
        <v>23</v>
      </c>
      <c r="D2744" s="2" t="s">
        <v>4143</v>
      </c>
      <c r="E2744" s="2" t="s">
        <v>3777</v>
      </c>
      <c r="F2744" s="2" t="s">
        <v>3788</v>
      </c>
      <c r="G2744" s="2"/>
      <c r="H2744" s="2" t="s">
        <v>1344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3962</v>
      </c>
      <c r="N2744" s="2" t="s">
        <v>30</v>
      </c>
      <c r="O2744" s="2" t="s">
        <v>3779</v>
      </c>
      <c r="P2744" s="2" t="s">
        <v>3780</v>
      </c>
      <c r="Q2744" s="2"/>
      <c r="R2744" s="2"/>
      <c r="S2744" s="2"/>
      <c r="T2744" s="2"/>
      <c r="U2744" s="4">
        <v>30540</v>
      </c>
      <c r="V2744" s="4">
        <f t="shared" si="108"/>
        <v>34204.800000000003</v>
      </c>
      <c r="W2744" s="2" t="s">
        <v>3781</v>
      </c>
      <c r="X2744" s="2">
        <v>2013</v>
      </c>
      <c r="Y2744" s="2"/>
    </row>
    <row r="2745" spans="2:25" ht="102" x14ac:dyDescent="0.2">
      <c r="B2745" s="2" t="s">
        <v>3537</v>
      </c>
      <c r="C2745" s="2" t="s">
        <v>23</v>
      </c>
      <c r="D2745" s="2" t="s">
        <v>4143</v>
      </c>
      <c r="E2745" s="2" t="s">
        <v>3777</v>
      </c>
      <c r="F2745" s="2" t="s">
        <v>3798</v>
      </c>
      <c r="G2745" s="2"/>
      <c r="H2745" s="2" t="s">
        <v>1344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3962</v>
      </c>
      <c r="N2745" s="2" t="s">
        <v>30</v>
      </c>
      <c r="O2745" s="2" t="s">
        <v>3779</v>
      </c>
      <c r="P2745" s="2" t="s">
        <v>3780</v>
      </c>
      <c r="Q2745" s="2"/>
      <c r="R2745" s="2"/>
      <c r="S2745" s="2"/>
      <c r="T2745" s="2"/>
      <c r="U2745" s="4">
        <v>23814.77</v>
      </c>
      <c r="V2745" s="4">
        <f t="shared" si="108"/>
        <v>26672.542400000002</v>
      </c>
      <c r="W2745" s="2" t="s">
        <v>3781</v>
      </c>
      <c r="X2745" s="2">
        <v>2013</v>
      </c>
      <c r="Y2745" s="2"/>
    </row>
    <row r="2746" spans="2:25" ht="76.5" x14ac:dyDescent="0.2">
      <c r="B2746" s="2" t="s">
        <v>3538</v>
      </c>
      <c r="C2746" s="2" t="s">
        <v>23</v>
      </c>
      <c r="D2746" s="2" t="s">
        <v>4143</v>
      </c>
      <c r="E2746" s="2" t="s">
        <v>3777</v>
      </c>
      <c r="F2746" s="2" t="s">
        <v>3799</v>
      </c>
      <c r="G2746" s="2"/>
      <c r="H2746" s="2" t="s">
        <v>1344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3962</v>
      </c>
      <c r="N2746" s="2" t="s">
        <v>30</v>
      </c>
      <c r="O2746" s="2" t="s">
        <v>3779</v>
      </c>
      <c r="P2746" s="2" t="s">
        <v>3780</v>
      </c>
      <c r="Q2746" s="2"/>
      <c r="R2746" s="2"/>
      <c r="S2746" s="2"/>
      <c r="T2746" s="2"/>
      <c r="U2746" s="4">
        <v>10287.36</v>
      </c>
      <c r="V2746" s="4">
        <f t="shared" si="108"/>
        <v>11521.843200000001</v>
      </c>
      <c r="W2746" s="2" t="s">
        <v>3781</v>
      </c>
      <c r="X2746" s="2">
        <v>2013</v>
      </c>
      <c r="Y2746" s="2"/>
    </row>
    <row r="2747" spans="2:25" ht="63.75" x14ac:dyDescent="0.2">
      <c r="B2747" s="2" t="s">
        <v>3539</v>
      </c>
      <c r="C2747" s="2" t="s">
        <v>23</v>
      </c>
      <c r="D2747" s="2" t="s">
        <v>4143</v>
      </c>
      <c r="E2747" s="2" t="s">
        <v>3777</v>
      </c>
      <c r="F2747" s="2" t="s">
        <v>3782</v>
      </c>
      <c r="G2747" s="2"/>
      <c r="H2747" s="2" t="s">
        <v>1344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319</v>
      </c>
      <c r="N2747" s="2" t="s">
        <v>30</v>
      </c>
      <c r="O2747" s="2" t="s">
        <v>3779</v>
      </c>
      <c r="P2747" s="2" t="s">
        <v>3780</v>
      </c>
      <c r="Q2747" s="2"/>
      <c r="R2747" s="2"/>
      <c r="S2747" s="2"/>
      <c r="T2747" s="2"/>
      <c r="U2747" s="4">
        <v>6780</v>
      </c>
      <c r="V2747" s="4">
        <f t="shared" si="108"/>
        <v>7593.6</v>
      </c>
      <c r="W2747" s="2" t="s">
        <v>3781</v>
      </c>
      <c r="X2747" s="2">
        <v>2013</v>
      </c>
      <c r="Y2747" s="2"/>
    </row>
    <row r="2748" spans="2:25" ht="76.5" x14ac:dyDescent="0.2">
      <c r="B2748" s="2" t="s">
        <v>3540</v>
      </c>
      <c r="C2748" s="2" t="s">
        <v>23</v>
      </c>
      <c r="D2748" s="2" t="s">
        <v>4143</v>
      </c>
      <c r="E2748" s="2" t="s">
        <v>3777</v>
      </c>
      <c r="F2748" s="2" t="s">
        <v>3783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319</v>
      </c>
      <c r="N2748" s="2" t="s">
        <v>30</v>
      </c>
      <c r="O2748" s="2" t="s">
        <v>3779</v>
      </c>
      <c r="P2748" s="2" t="s">
        <v>3780</v>
      </c>
      <c r="Q2748" s="2"/>
      <c r="R2748" s="2"/>
      <c r="S2748" s="2"/>
      <c r="T2748" s="2"/>
      <c r="U2748" s="4">
        <v>9456</v>
      </c>
      <c r="V2748" s="4">
        <f t="shared" si="108"/>
        <v>10590.720000000001</v>
      </c>
      <c r="W2748" s="2" t="s">
        <v>3781</v>
      </c>
      <c r="X2748" s="2">
        <v>2013</v>
      </c>
      <c r="Y2748" s="2"/>
    </row>
    <row r="2749" spans="2:25" ht="76.5" x14ac:dyDescent="0.2">
      <c r="B2749" s="2" t="s">
        <v>3541</v>
      </c>
      <c r="C2749" s="2" t="s">
        <v>23</v>
      </c>
      <c r="D2749" s="2" t="s">
        <v>4143</v>
      </c>
      <c r="E2749" s="2" t="s">
        <v>3777</v>
      </c>
      <c r="F2749" s="2" t="s">
        <v>3784</v>
      </c>
      <c r="G2749" s="2"/>
      <c r="H2749" s="2" t="s">
        <v>1344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319</v>
      </c>
      <c r="N2749" s="2" t="s">
        <v>30</v>
      </c>
      <c r="O2749" s="2" t="s">
        <v>3779</v>
      </c>
      <c r="P2749" s="2" t="s">
        <v>3780</v>
      </c>
      <c r="Q2749" s="2"/>
      <c r="R2749" s="2"/>
      <c r="S2749" s="2"/>
      <c r="T2749" s="2"/>
      <c r="U2749" s="4">
        <v>14604</v>
      </c>
      <c r="V2749" s="4">
        <f t="shared" si="108"/>
        <v>16356.480000000001</v>
      </c>
      <c r="W2749" s="2" t="s">
        <v>3781</v>
      </c>
      <c r="X2749" s="2">
        <v>2013</v>
      </c>
      <c r="Y2749" s="2"/>
    </row>
    <row r="2750" spans="2:25" ht="76.5" x14ac:dyDescent="0.2">
      <c r="B2750" s="2" t="s">
        <v>3542</v>
      </c>
      <c r="C2750" s="2" t="s">
        <v>23</v>
      </c>
      <c r="D2750" s="2" t="s">
        <v>4143</v>
      </c>
      <c r="E2750" s="2" t="s">
        <v>3777</v>
      </c>
      <c r="F2750" s="2" t="s">
        <v>3785</v>
      </c>
      <c r="G2750" s="2"/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319</v>
      </c>
      <c r="N2750" s="2" t="s">
        <v>30</v>
      </c>
      <c r="O2750" s="2" t="s">
        <v>3779</v>
      </c>
      <c r="P2750" s="2" t="s">
        <v>3780</v>
      </c>
      <c r="Q2750" s="2"/>
      <c r="R2750" s="2"/>
      <c r="S2750" s="2"/>
      <c r="T2750" s="2"/>
      <c r="U2750" s="4">
        <v>4170</v>
      </c>
      <c r="V2750" s="4">
        <f t="shared" si="108"/>
        <v>4670.4000000000005</v>
      </c>
      <c r="W2750" s="2" t="s">
        <v>3781</v>
      </c>
      <c r="X2750" s="2">
        <v>2013</v>
      </c>
      <c r="Y2750" s="2"/>
    </row>
    <row r="2751" spans="2:25" ht="76.5" x14ac:dyDescent="0.2">
      <c r="B2751" s="2" t="s">
        <v>3543</v>
      </c>
      <c r="C2751" s="2" t="s">
        <v>23</v>
      </c>
      <c r="D2751" s="2" t="s">
        <v>4143</v>
      </c>
      <c r="E2751" s="2" t="s">
        <v>3777</v>
      </c>
      <c r="F2751" s="2" t="s">
        <v>3786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319</v>
      </c>
      <c r="N2751" s="2" t="s">
        <v>30</v>
      </c>
      <c r="O2751" s="2" t="s">
        <v>3779</v>
      </c>
      <c r="P2751" s="2" t="s">
        <v>3780</v>
      </c>
      <c r="Q2751" s="2"/>
      <c r="R2751" s="2"/>
      <c r="S2751" s="2"/>
      <c r="T2751" s="2"/>
      <c r="U2751" s="4">
        <v>16354.32</v>
      </c>
      <c r="V2751" s="4">
        <f t="shared" si="108"/>
        <v>18316.838400000001</v>
      </c>
      <c r="W2751" s="2" t="s">
        <v>3781</v>
      </c>
      <c r="X2751" s="2">
        <v>2013</v>
      </c>
      <c r="Y2751" s="2"/>
    </row>
    <row r="2752" spans="2:25" ht="89.25" x14ac:dyDescent="0.2">
      <c r="B2752" s="2" t="s">
        <v>3544</v>
      </c>
      <c r="C2752" s="2" t="s">
        <v>23</v>
      </c>
      <c r="D2752" s="2" t="s">
        <v>4143</v>
      </c>
      <c r="E2752" s="2" t="s">
        <v>3777</v>
      </c>
      <c r="F2752" s="2" t="s">
        <v>3787</v>
      </c>
      <c r="G2752" s="2"/>
      <c r="H2752" s="2" t="s">
        <v>1344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319</v>
      </c>
      <c r="N2752" s="2" t="s">
        <v>30</v>
      </c>
      <c r="O2752" s="2" t="s">
        <v>3779</v>
      </c>
      <c r="P2752" s="2" t="s">
        <v>3780</v>
      </c>
      <c r="Q2752" s="2"/>
      <c r="R2752" s="2"/>
      <c r="S2752" s="2"/>
      <c r="T2752" s="2"/>
      <c r="U2752" s="4">
        <v>10897.92</v>
      </c>
      <c r="V2752" s="4">
        <f t="shared" si="108"/>
        <v>12205.670400000001</v>
      </c>
      <c r="W2752" s="2" t="s">
        <v>3781</v>
      </c>
      <c r="X2752" s="2">
        <v>2013</v>
      </c>
      <c r="Y2752" s="2"/>
    </row>
    <row r="2753" spans="2:25" ht="280.5" x14ac:dyDescent="0.2">
      <c r="B2753" s="2" t="s">
        <v>3545</v>
      </c>
      <c r="C2753" s="2" t="s">
        <v>23</v>
      </c>
      <c r="D2753" s="2" t="s">
        <v>4143</v>
      </c>
      <c r="E2753" s="2" t="s">
        <v>3777</v>
      </c>
      <c r="F2753" s="2" t="s">
        <v>3788</v>
      </c>
      <c r="G2753" s="2"/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319</v>
      </c>
      <c r="N2753" s="2" t="s">
        <v>30</v>
      </c>
      <c r="O2753" s="2" t="s">
        <v>3779</v>
      </c>
      <c r="P2753" s="2" t="s">
        <v>3780</v>
      </c>
      <c r="Q2753" s="2"/>
      <c r="R2753" s="2"/>
      <c r="S2753" s="2"/>
      <c r="T2753" s="2"/>
      <c r="U2753" s="4">
        <v>30540</v>
      </c>
      <c r="V2753" s="4">
        <f t="shared" ref="V2753:V2818" si="109">U2753*1.12</f>
        <v>34204.800000000003</v>
      </c>
      <c r="W2753" s="2" t="s">
        <v>3781</v>
      </c>
      <c r="X2753" s="2">
        <v>2013</v>
      </c>
      <c r="Y2753" s="2"/>
    </row>
    <row r="2754" spans="2:25" ht="63.75" x14ac:dyDescent="0.2">
      <c r="B2754" s="2" t="s">
        <v>3546</v>
      </c>
      <c r="C2754" s="2" t="s">
        <v>23</v>
      </c>
      <c r="D2754" s="2" t="s">
        <v>4143</v>
      </c>
      <c r="E2754" s="2" t="s">
        <v>3777</v>
      </c>
      <c r="F2754" s="2" t="s">
        <v>3800</v>
      </c>
      <c r="G2754" s="2"/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319</v>
      </c>
      <c r="N2754" s="2" t="s">
        <v>30</v>
      </c>
      <c r="O2754" s="2" t="s">
        <v>3779</v>
      </c>
      <c r="P2754" s="2" t="s">
        <v>3780</v>
      </c>
      <c r="Q2754" s="2"/>
      <c r="R2754" s="2"/>
      <c r="S2754" s="2"/>
      <c r="T2754" s="2"/>
      <c r="U2754" s="4">
        <v>37440</v>
      </c>
      <c r="V2754" s="4">
        <f t="shared" si="109"/>
        <v>41932.800000000003</v>
      </c>
      <c r="W2754" s="2" t="s">
        <v>3781</v>
      </c>
      <c r="X2754" s="2">
        <v>2013</v>
      </c>
      <c r="Y2754" s="2"/>
    </row>
    <row r="2755" spans="2:25" ht="63.75" x14ac:dyDescent="0.2">
      <c r="B2755" s="2" t="s">
        <v>3547</v>
      </c>
      <c r="C2755" s="2" t="s">
        <v>23</v>
      </c>
      <c r="D2755" s="2" t="s">
        <v>4143</v>
      </c>
      <c r="E2755" s="2" t="s">
        <v>3777</v>
      </c>
      <c r="F2755" s="2" t="s">
        <v>3782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352</v>
      </c>
      <c r="N2755" s="2" t="s">
        <v>30</v>
      </c>
      <c r="O2755" s="2" t="s">
        <v>3779</v>
      </c>
      <c r="P2755" s="2" t="s">
        <v>3780</v>
      </c>
      <c r="Q2755" s="2"/>
      <c r="R2755" s="2"/>
      <c r="S2755" s="2"/>
      <c r="T2755" s="2"/>
      <c r="U2755" s="4">
        <v>6780</v>
      </c>
      <c r="V2755" s="4">
        <f t="shared" si="109"/>
        <v>7593.6</v>
      </c>
      <c r="W2755" s="2" t="s">
        <v>3781</v>
      </c>
      <c r="X2755" s="2">
        <v>2013</v>
      </c>
      <c r="Y2755" s="2"/>
    </row>
    <row r="2756" spans="2:25" ht="76.5" x14ac:dyDescent="0.2">
      <c r="B2756" s="2" t="s">
        <v>3548</v>
      </c>
      <c r="C2756" s="2" t="s">
        <v>23</v>
      </c>
      <c r="D2756" s="2" t="s">
        <v>4143</v>
      </c>
      <c r="E2756" s="2" t="s">
        <v>3777</v>
      </c>
      <c r="F2756" s="2" t="s">
        <v>3783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352</v>
      </c>
      <c r="N2756" s="2" t="s">
        <v>30</v>
      </c>
      <c r="O2756" s="2" t="s">
        <v>3779</v>
      </c>
      <c r="P2756" s="2" t="s">
        <v>3780</v>
      </c>
      <c r="Q2756" s="2"/>
      <c r="R2756" s="2"/>
      <c r="S2756" s="2"/>
      <c r="T2756" s="2"/>
      <c r="U2756" s="4">
        <v>9456</v>
      </c>
      <c r="V2756" s="4">
        <f t="shared" si="109"/>
        <v>10590.720000000001</v>
      </c>
      <c r="W2756" s="2" t="s">
        <v>3781</v>
      </c>
      <c r="X2756" s="2">
        <v>2013</v>
      </c>
      <c r="Y2756" s="2"/>
    </row>
    <row r="2757" spans="2:25" ht="76.5" x14ac:dyDescent="0.2">
      <c r="B2757" s="2" t="s">
        <v>3549</v>
      </c>
      <c r="C2757" s="2" t="s">
        <v>23</v>
      </c>
      <c r="D2757" s="2" t="s">
        <v>4143</v>
      </c>
      <c r="E2757" s="2" t="s">
        <v>3777</v>
      </c>
      <c r="F2757" s="2" t="s">
        <v>3784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352</v>
      </c>
      <c r="N2757" s="2" t="s">
        <v>30</v>
      </c>
      <c r="O2757" s="2" t="s">
        <v>3779</v>
      </c>
      <c r="P2757" s="2" t="s">
        <v>3780</v>
      </c>
      <c r="Q2757" s="2"/>
      <c r="R2757" s="2"/>
      <c r="S2757" s="2"/>
      <c r="T2757" s="2"/>
      <c r="U2757" s="4">
        <v>14604</v>
      </c>
      <c r="V2757" s="4">
        <f t="shared" si="109"/>
        <v>16356.480000000001</v>
      </c>
      <c r="W2757" s="2" t="s">
        <v>3781</v>
      </c>
      <c r="X2757" s="2">
        <v>2013</v>
      </c>
      <c r="Y2757" s="2"/>
    </row>
    <row r="2758" spans="2:25" ht="76.5" x14ac:dyDescent="0.2">
      <c r="B2758" s="2" t="s">
        <v>3550</v>
      </c>
      <c r="C2758" s="2" t="s">
        <v>23</v>
      </c>
      <c r="D2758" s="2" t="s">
        <v>4143</v>
      </c>
      <c r="E2758" s="2" t="s">
        <v>3777</v>
      </c>
      <c r="F2758" s="2" t="s">
        <v>3785</v>
      </c>
      <c r="G2758" s="2"/>
      <c r="H2758" s="2" t="s">
        <v>1344</v>
      </c>
      <c r="I2758" s="25">
        <v>0.9</v>
      </c>
      <c r="J2758" s="2" t="s">
        <v>27</v>
      </c>
      <c r="K2758" s="2" t="s">
        <v>28</v>
      </c>
      <c r="L2758" s="2" t="s">
        <v>1268</v>
      </c>
      <c r="M2758" s="2" t="s">
        <v>352</v>
      </c>
      <c r="N2758" s="2" t="s">
        <v>30</v>
      </c>
      <c r="O2758" s="2" t="s">
        <v>3779</v>
      </c>
      <c r="P2758" s="2" t="s">
        <v>3780</v>
      </c>
      <c r="Q2758" s="2"/>
      <c r="R2758" s="2"/>
      <c r="S2758" s="2"/>
      <c r="T2758" s="2"/>
      <c r="U2758" s="4">
        <v>4170</v>
      </c>
      <c r="V2758" s="4">
        <f t="shared" si="109"/>
        <v>4670.4000000000005</v>
      </c>
      <c r="W2758" s="2" t="s">
        <v>3781</v>
      </c>
      <c r="X2758" s="2">
        <v>2013</v>
      </c>
      <c r="Y2758" s="2"/>
    </row>
    <row r="2759" spans="2:25" ht="76.5" x14ac:dyDescent="0.2">
      <c r="B2759" s="2" t="s">
        <v>3551</v>
      </c>
      <c r="C2759" s="2" t="s">
        <v>23</v>
      </c>
      <c r="D2759" s="2" t="s">
        <v>4143</v>
      </c>
      <c r="E2759" s="2" t="s">
        <v>3777</v>
      </c>
      <c r="F2759" s="2" t="s">
        <v>3786</v>
      </c>
      <c r="G2759" s="2"/>
      <c r="H2759" s="2" t="s">
        <v>1344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352</v>
      </c>
      <c r="N2759" s="2" t="s">
        <v>30</v>
      </c>
      <c r="O2759" s="2" t="s">
        <v>3779</v>
      </c>
      <c r="P2759" s="2" t="s">
        <v>3780</v>
      </c>
      <c r="Q2759" s="2"/>
      <c r="R2759" s="2"/>
      <c r="S2759" s="2"/>
      <c r="T2759" s="2"/>
      <c r="U2759" s="4">
        <v>16354.32</v>
      </c>
      <c r="V2759" s="4">
        <f t="shared" si="109"/>
        <v>18316.838400000001</v>
      </c>
      <c r="W2759" s="2" t="s">
        <v>3781</v>
      </c>
      <c r="X2759" s="2">
        <v>2013</v>
      </c>
      <c r="Y2759" s="2"/>
    </row>
    <row r="2760" spans="2:25" ht="89.25" x14ac:dyDescent="0.2">
      <c r="B2760" s="2" t="s">
        <v>3552</v>
      </c>
      <c r="C2760" s="2" t="s">
        <v>23</v>
      </c>
      <c r="D2760" s="2" t="s">
        <v>4143</v>
      </c>
      <c r="E2760" s="2" t="s">
        <v>3777</v>
      </c>
      <c r="F2760" s="2" t="s">
        <v>3787</v>
      </c>
      <c r="G2760" s="2"/>
      <c r="H2760" s="2" t="s">
        <v>1344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352</v>
      </c>
      <c r="N2760" s="2" t="s">
        <v>30</v>
      </c>
      <c r="O2760" s="2" t="s">
        <v>3779</v>
      </c>
      <c r="P2760" s="2" t="s">
        <v>3780</v>
      </c>
      <c r="Q2760" s="2"/>
      <c r="R2760" s="2"/>
      <c r="S2760" s="2"/>
      <c r="T2760" s="2"/>
      <c r="U2760" s="4">
        <v>10897.92</v>
      </c>
      <c r="V2760" s="4">
        <f t="shared" si="109"/>
        <v>12205.670400000001</v>
      </c>
      <c r="W2760" s="2" t="s">
        <v>3781</v>
      </c>
      <c r="X2760" s="2">
        <v>2013</v>
      </c>
      <c r="Y2760" s="2"/>
    </row>
    <row r="2761" spans="2:25" ht="280.5" x14ac:dyDescent="0.2">
      <c r="B2761" s="2" t="s">
        <v>3553</v>
      </c>
      <c r="C2761" s="2" t="s">
        <v>23</v>
      </c>
      <c r="D2761" s="2" t="s">
        <v>4143</v>
      </c>
      <c r="E2761" s="2" t="s">
        <v>3777</v>
      </c>
      <c r="F2761" s="2" t="s">
        <v>3788</v>
      </c>
      <c r="G2761" s="2"/>
      <c r="H2761" s="2" t="s">
        <v>1344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352</v>
      </c>
      <c r="N2761" s="2" t="s">
        <v>30</v>
      </c>
      <c r="O2761" s="2" t="s">
        <v>3779</v>
      </c>
      <c r="P2761" s="2" t="s">
        <v>3780</v>
      </c>
      <c r="Q2761" s="2"/>
      <c r="R2761" s="2"/>
      <c r="S2761" s="2"/>
      <c r="T2761" s="2"/>
      <c r="U2761" s="4">
        <v>30540</v>
      </c>
      <c r="V2761" s="4">
        <f t="shared" si="109"/>
        <v>34204.800000000003</v>
      </c>
      <c r="W2761" s="2" t="s">
        <v>3781</v>
      </c>
      <c r="X2761" s="2">
        <v>2013</v>
      </c>
      <c r="Y2761" s="2"/>
    </row>
    <row r="2762" spans="2:25" ht="63.75" x14ac:dyDescent="0.2">
      <c r="B2762" s="2" t="s">
        <v>3554</v>
      </c>
      <c r="C2762" s="2" t="s">
        <v>23</v>
      </c>
      <c r="D2762" s="2" t="s">
        <v>4143</v>
      </c>
      <c r="E2762" s="2" t="s">
        <v>3777</v>
      </c>
      <c r="F2762" s="2" t="s">
        <v>3801</v>
      </c>
      <c r="G2762" s="2"/>
      <c r="H2762" s="2" t="s">
        <v>1344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352</v>
      </c>
      <c r="N2762" s="2" t="s">
        <v>30</v>
      </c>
      <c r="O2762" s="2" t="s">
        <v>3779</v>
      </c>
      <c r="P2762" s="2" t="s">
        <v>3780</v>
      </c>
      <c r="Q2762" s="2"/>
      <c r="R2762" s="2"/>
      <c r="S2762" s="2"/>
      <c r="T2762" s="2"/>
      <c r="U2762" s="4">
        <v>48530.26</v>
      </c>
      <c r="V2762" s="4">
        <f t="shared" si="109"/>
        <v>54353.891200000005</v>
      </c>
      <c r="W2762" s="2" t="s">
        <v>3781</v>
      </c>
      <c r="X2762" s="2">
        <v>2013</v>
      </c>
      <c r="Y2762" s="2"/>
    </row>
    <row r="2763" spans="2:25" ht="76.5" x14ac:dyDescent="0.2">
      <c r="B2763" s="2" t="s">
        <v>3555</v>
      </c>
      <c r="C2763" s="2" t="s">
        <v>23</v>
      </c>
      <c r="D2763" s="2" t="s">
        <v>4142</v>
      </c>
      <c r="E2763" s="2" t="s">
        <v>3802</v>
      </c>
      <c r="F2763" s="2" t="s">
        <v>3803</v>
      </c>
      <c r="G2763" s="2"/>
      <c r="H2763" s="2" t="s">
        <v>1344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29</v>
      </c>
      <c r="N2763" s="2" t="s">
        <v>30</v>
      </c>
      <c r="O2763" s="2" t="s">
        <v>3779</v>
      </c>
      <c r="P2763" s="2" t="s">
        <v>3804</v>
      </c>
      <c r="Q2763" s="2"/>
      <c r="R2763" s="2"/>
      <c r="S2763" s="2"/>
      <c r="T2763" s="2"/>
      <c r="U2763" s="4">
        <v>4000000</v>
      </c>
      <c r="V2763" s="4">
        <f t="shared" si="109"/>
        <v>4480000</v>
      </c>
      <c r="W2763" s="2" t="s">
        <v>3781</v>
      </c>
      <c r="X2763" s="2">
        <v>2013</v>
      </c>
      <c r="Y2763" s="2"/>
    </row>
    <row r="2764" spans="2:25" ht="89.25" x14ac:dyDescent="0.2">
      <c r="B2764" s="2" t="s">
        <v>3556</v>
      </c>
      <c r="C2764" s="2" t="s">
        <v>23</v>
      </c>
      <c r="D2764" s="2" t="s">
        <v>4142</v>
      </c>
      <c r="E2764" s="2" t="s">
        <v>3802</v>
      </c>
      <c r="F2764" s="2" t="s">
        <v>3805</v>
      </c>
      <c r="G2764" s="2"/>
      <c r="H2764" s="2" t="s">
        <v>1344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4165</v>
      </c>
      <c r="N2764" s="2" t="s">
        <v>30</v>
      </c>
      <c r="O2764" s="2" t="s">
        <v>3779</v>
      </c>
      <c r="P2764" s="2" t="s">
        <v>3804</v>
      </c>
      <c r="Q2764" s="2"/>
      <c r="R2764" s="2"/>
      <c r="S2764" s="2"/>
      <c r="T2764" s="2"/>
      <c r="U2764" s="4">
        <v>472800</v>
      </c>
      <c r="V2764" s="4">
        <f t="shared" si="109"/>
        <v>529536</v>
      </c>
      <c r="W2764" s="2" t="s">
        <v>3781</v>
      </c>
      <c r="X2764" s="2">
        <v>2013</v>
      </c>
      <c r="Y2764" s="2"/>
    </row>
    <row r="2765" spans="2:25" ht="89.25" x14ac:dyDescent="0.2">
      <c r="B2765" s="2" t="s">
        <v>3557</v>
      </c>
      <c r="C2765" s="2" t="s">
        <v>23</v>
      </c>
      <c r="D2765" s="2" t="s">
        <v>4142</v>
      </c>
      <c r="E2765" s="2" t="s">
        <v>3802</v>
      </c>
      <c r="F2765" s="2" t="s">
        <v>3806</v>
      </c>
      <c r="G2765" s="2"/>
      <c r="H2765" s="2" t="s">
        <v>1344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155</v>
      </c>
      <c r="N2765" s="2" t="s">
        <v>30</v>
      </c>
      <c r="O2765" s="2" t="s">
        <v>3779</v>
      </c>
      <c r="P2765" s="2" t="s">
        <v>3804</v>
      </c>
      <c r="Q2765" s="2"/>
      <c r="R2765" s="2"/>
      <c r="S2765" s="2"/>
      <c r="T2765" s="2"/>
      <c r="U2765" s="4">
        <v>500000</v>
      </c>
      <c r="V2765" s="4">
        <f t="shared" si="109"/>
        <v>560000</v>
      </c>
      <c r="W2765" s="2" t="s">
        <v>3781</v>
      </c>
      <c r="X2765" s="2">
        <v>2013</v>
      </c>
      <c r="Y2765" s="2"/>
    </row>
    <row r="2766" spans="2:25" ht="89.25" x14ac:dyDescent="0.2">
      <c r="B2766" s="2" t="s">
        <v>3558</v>
      </c>
      <c r="C2766" s="2" t="s">
        <v>23</v>
      </c>
      <c r="D2766" s="2" t="s">
        <v>4142</v>
      </c>
      <c r="E2766" s="2" t="s">
        <v>3802</v>
      </c>
      <c r="F2766" s="2" t="s">
        <v>3807</v>
      </c>
      <c r="G2766" s="2"/>
      <c r="H2766" s="2" t="s">
        <v>1344</v>
      </c>
      <c r="I2766" s="25">
        <v>0.9</v>
      </c>
      <c r="J2766" s="2" t="s">
        <v>27</v>
      </c>
      <c r="K2766" s="2" t="s">
        <v>28</v>
      </c>
      <c r="L2766" s="2" t="s">
        <v>1268</v>
      </c>
      <c r="M2766" s="2" t="s">
        <v>221</v>
      </c>
      <c r="N2766" s="2" t="s">
        <v>30</v>
      </c>
      <c r="O2766" s="2" t="s">
        <v>3779</v>
      </c>
      <c r="P2766" s="2" t="s">
        <v>3804</v>
      </c>
      <c r="Q2766" s="2"/>
      <c r="R2766" s="2"/>
      <c r="S2766" s="2"/>
      <c r="T2766" s="2"/>
      <c r="U2766" s="4">
        <v>400000</v>
      </c>
      <c r="V2766" s="4">
        <f t="shared" si="109"/>
        <v>448000.00000000006</v>
      </c>
      <c r="W2766" s="2" t="s">
        <v>3781</v>
      </c>
      <c r="X2766" s="2">
        <v>2013</v>
      </c>
      <c r="Y2766" s="2"/>
    </row>
    <row r="2767" spans="2:25" ht="89.25" x14ac:dyDescent="0.2">
      <c r="B2767" s="2" t="s">
        <v>3559</v>
      </c>
      <c r="C2767" s="2" t="s">
        <v>23</v>
      </c>
      <c r="D2767" s="2" t="s">
        <v>4142</v>
      </c>
      <c r="E2767" s="2" t="s">
        <v>3802</v>
      </c>
      <c r="F2767" s="2" t="s">
        <v>3808</v>
      </c>
      <c r="G2767" s="2"/>
      <c r="H2767" s="2" t="s">
        <v>1344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418</v>
      </c>
      <c r="N2767" s="2" t="s">
        <v>30</v>
      </c>
      <c r="O2767" s="2" t="s">
        <v>3779</v>
      </c>
      <c r="P2767" s="2" t="s">
        <v>3804</v>
      </c>
      <c r="Q2767" s="2"/>
      <c r="R2767" s="2"/>
      <c r="S2767" s="2"/>
      <c r="T2767" s="2"/>
      <c r="U2767" s="4">
        <v>250000</v>
      </c>
      <c r="V2767" s="4">
        <f t="shared" si="109"/>
        <v>280000</v>
      </c>
      <c r="W2767" s="2" t="s">
        <v>3781</v>
      </c>
      <c r="X2767" s="2">
        <v>2013</v>
      </c>
      <c r="Y2767" s="2"/>
    </row>
    <row r="2768" spans="2:25" ht="89.25" x14ac:dyDescent="0.2">
      <c r="B2768" s="2" t="s">
        <v>3560</v>
      </c>
      <c r="C2768" s="2" t="s">
        <v>23</v>
      </c>
      <c r="D2768" s="2" t="s">
        <v>4142</v>
      </c>
      <c r="E2768" s="2" t="s">
        <v>3802</v>
      </c>
      <c r="F2768" s="2" t="s">
        <v>3809</v>
      </c>
      <c r="G2768" s="2"/>
      <c r="H2768" s="2" t="s">
        <v>1344</v>
      </c>
      <c r="I2768" s="25">
        <v>0.9</v>
      </c>
      <c r="J2768" s="2" t="s">
        <v>27</v>
      </c>
      <c r="K2768" s="2" t="s">
        <v>28</v>
      </c>
      <c r="L2768" s="2" t="s">
        <v>1268</v>
      </c>
      <c r="M2768" s="2" t="s">
        <v>484</v>
      </c>
      <c r="N2768" s="2" t="s">
        <v>30</v>
      </c>
      <c r="O2768" s="2" t="s">
        <v>3779</v>
      </c>
      <c r="P2768" s="2" t="s">
        <v>3804</v>
      </c>
      <c r="Q2768" s="2"/>
      <c r="R2768" s="2"/>
      <c r="S2768" s="2"/>
      <c r="T2768" s="2"/>
      <c r="U2768" s="4">
        <v>400000</v>
      </c>
      <c r="V2768" s="4">
        <f t="shared" si="109"/>
        <v>448000.00000000006</v>
      </c>
      <c r="W2768" s="2" t="s">
        <v>3781</v>
      </c>
      <c r="X2768" s="2">
        <v>2013</v>
      </c>
      <c r="Y2768" s="2"/>
    </row>
    <row r="2769" spans="2:34" ht="102" x14ac:dyDescent="0.2">
      <c r="B2769" s="2" t="s">
        <v>3561</v>
      </c>
      <c r="C2769" s="2" t="s">
        <v>23</v>
      </c>
      <c r="D2769" s="2" t="s">
        <v>4142</v>
      </c>
      <c r="E2769" s="2" t="s">
        <v>3802</v>
      </c>
      <c r="F2769" s="2" t="s">
        <v>3810</v>
      </c>
      <c r="G2769" s="2"/>
      <c r="H2769" s="2" t="s">
        <v>1344</v>
      </c>
      <c r="I2769" s="25">
        <v>0.9</v>
      </c>
      <c r="J2769" s="2" t="s">
        <v>27</v>
      </c>
      <c r="K2769" s="2" t="s">
        <v>28</v>
      </c>
      <c r="L2769" s="2" t="s">
        <v>1268</v>
      </c>
      <c r="M2769" s="2" t="s">
        <v>254</v>
      </c>
      <c r="N2769" s="2" t="s">
        <v>30</v>
      </c>
      <c r="O2769" s="2" t="s">
        <v>3779</v>
      </c>
      <c r="P2769" s="2" t="s">
        <v>3804</v>
      </c>
      <c r="Q2769" s="2"/>
      <c r="R2769" s="2"/>
      <c r="S2769" s="2"/>
      <c r="T2769" s="2"/>
      <c r="U2769" s="4">
        <v>180000</v>
      </c>
      <c r="V2769" s="4">
        <f t="shared" si="109"/>
        <v>201600.00000000003</v>
      </c>
      <c r="W2769" s="2" t="s">
        <v>3781</v>
      </c>
      <c r="X2769" s="2">
        <v>2013</v>
      </c>
      <c r="Y2769" s="2"/>
    </row>
    <row r="2770" spans="2:34" ht="89.25" x14ac:dyDescent="0.2">
      <c r="B2770" s="2" t="s">
        <v>3562</v>
      </c>
      <c r="C2770" s="2" t="s">
        <v>23</v>
      </c>
      <c r="D2770" s="2" t="s">
        <v>4142</v>
      </c>
      <c r="E2770" s="2" t="s">
        <v>3802</v>
      </c>
      <c r="F2770" s="2" t="s">
        <v>3811</v>
      </c>
      <c r="G2770" s="2"/>
      <c r="H2770" s="2" t="s">
        <v>1344</v>
      </c>
      <c r="I2770" s="25">
        <v>0.9</v>
      </c>
      <c r="J2770" s="2" t="s">
        <v>27</v>
      </c>
      <c r="K2770" s="2" t="s">
        <v>28</v>
      </c>
      <c r="L2770" s="2" t="s">
        <v>1268</v>
      </c>
      <c r="M2770" s="2" t="s">
        <v>385</v>
      </c>
      <c r="N2770" s="2" t="s">
        <v>30</v>
      </c>
      <c r="O2770" s="2" t="s">
        <v>3779</v>
      </c>
      <c r="P2770" s="2" t="s">
        <v>3804</v>
      </c>
      <c r="Q2770" s="2"/>
      <c r="R2770" s="2"/>
      <c r="S2770" s="2"/>
      <c r="T2770" s="2"/>
      <c r="U2770" s="4">
        <v>730000</v>
      </c>
      <c r="V2770" s="4">
        <f t="shared" si="109"/>
        <v>817600.00000000012</v>
      </c>
      <c r="W2770" s="2" t="s">
        <v>3781</v>
      </c>
      <c r="X2770" s="2">
        <v>2013</v>
      </c>
      <c r="Y2770" s="2"/>
    </row>
    <row r="2771" spans="2:34" ht="89.25" x14ac:dyDescent="0.2">
      <c r="B2771" s="2" t="s">
        <v>3563</v>
      </c>
      <c r="C2771" s="2" t="s">
        <v>23</v>
      </c>
      <c r="D2771" s="2" t="s">
        <v>4142</v>
      </c>
      <c r="E2771" s="2" t="s">
        <v>3802</v>
      </c>
      <c r="F2771" s="2" t="s">
        <v>3812</v>
      </c>
      <c r="G2771" s="2"/>
      <c r="H2771" s="2" t="s">
        <v>1344</v>
      </c>
      <c r="I2771" s="25">
        <v>0.9</v>
      </c>
      <c r="J2771" s="2" t="s">
        <v>27</v>
      </c>
      <c r="K2771" s="2" t="s">
        <v>28</v>
      </c>
      <c r="L2771" s="2" t="s">
        <v>1268</v>
      </c>
      <c r="M2771" s="2" t="s">
        <v>550</v>
      </c>
      <c r="N2771" s="2" t="s">
        <v>30</v>
      </c>
      <c r="O2771" s="2" t="s">
        <v>3779</v>
      </c>
      <c r="P2771" s="2" t="s">
        <v>3804</v>
      </c>
      <c r="Q2771" s="2"/>
      <c r="R2771" s="2"/>
      <c r="S2771" s="2"/>
      <c r="T2771" s="2"/>
      <c r="U2771" s="4">
        <v>420000</v>
      </c>
      <c r="V2771" s="4">
        <f t="shared" si="109"/>
        <v>470400.00000000006</v>
      </c>
      <c r="W2771" s="2" t="s">
        <v>3781</v>
      </c>
      <c r="X2771" s="2">
        <v>2013</v>
      </c>
      <c r="Y2771" s="2"/>
    </row>
    <row r="2772" spans="2:34" ht="76.5" x14ac:dyDescent="0.2">
      <c r="B2772" s="2" t="s">
        <v>3564</v>
      </c>
      <c r="C2772" s="2" t="s">
        <v>23</v>
      </c>
      <c r="D2772" s="2" t="s">
        <v>4142</v>
      </c>
      <c r="E2772" s="2" t="s">
        <v>3802</v>
      </c>
      <c r="F2772" s="2" t="s">
        <v>3813</v>
      </c>
      <c r="G2772" s="2"/>
      <c r="H2772" s="2" t="s">
        <v>1344</v>
      </c>
      <c r="I2772" s="25">
        <v>0.9</v>
      </c>
      <c r="J2772" s="2" t="s">
        <v>27</v>
      </c>
      <c r="K2772" s="2" t="s">
        <v>28</v>
      </c>
      <c r="L2772" s="2" t="s">
        <v>1268</v>
      </c>
      <c r="M2772" s="2" t="s">
        <v>517</v>
      </c>
      <c r="N2772" s="2" t="s">
        <v>30</v>
      </c>
      <c r="O2772" s="2" t="s">
        <v>3779</v>
      </c>
      <c r="P2772" s="2" t="s">
        <v>3804</v>
      </c>
      <c r="Q2772" s="2"/>
      <c r="R2772" s="2"/>
      <c r="S2772" s="2"/>
      <c r="T2772" s="2"/>
      <c r="U2772" s="4">
        <v>231120</v>
      </c>
      <c r="V2772" s="4">
        <f t="shared" si="109"/>
        <v>258854.40000000002</v>
      </c>
      <c r="W2772" s="2" t="s">
        <v>3781</v>
      </c>
      <c r="X2772" s="2">
        <v>2013</v>
      </c>
      <c r="Y2772" s="2"/>
    </row>
    <row r="2773" spans="2:34" ht="89.25" x14ac:dyDescent="0.2">
      <c r="B2773" s="2" t="s">
        <v>3565</v>
      </c>
      <c r="C2773" s="2" t="s">
        <v>23</v>
      </c>
      <c r="D2773" s="2" t="s">
        <v>4142</v>
      </c>
      <c r="E2773" s="2" t="s">
        <v>3802</v>
      </c>
      <c r="F2773" s="2" t="s">
        <v>3814</v>
      </c>
      <c r="G2773" s="2"/>
      <c r="H2773" s="2" t="s">
        <v>1344</v>
      </c>
      <c r="I2773" s="25">
        <v>0.9</v>
      </c>
      <c r="J2773" s="2" t="s">
        <v>27</v>
      </c>
      <c r="K2773" s="2" t="s">
        <v>28</v>
      </c>
      <c r="L2773" s="2" t="s">
        <v>1268</v>
      </c>
      <c r="M2773" s="2" t="s">
        <v>4166</v>
      </c>
      <c r="N2773" s="2" t="s">
        <v>30</v>
      </c>
      <c r="O2773" s="2" t="s">
        <v>3779</v>
      </c>
      <c r="P2773" s="2" t="s">
        <v>3804</v>
      </c>
      <c r="Q2773" s="2"/>
      <c r="R2773" s="2"/>
      <c r="S2773" s="2"/>
      <c r="T2773" s="2"/>
      <c r="U2773" s="4">
        <v>100800</v>
      </c>
      <c r="V2773" s="4">
        <f t="shared" si="109"/>
        <v>112896.00000000001</v>
      </c>
      <c r="W2773" s="2" t="s">
        <v>3781</v>
      </c>
      <c r="X2773" s="2">
        <v>2013</v>
      </c>
      <c r="Y2773" s="2"/>
    </row>
    <row r="2774" spans="2:34" ht="76.5" x14ac:dyDescent="0.2">
      <c r="B2774" s="2" t="s">
        <v>3566</v>
      </c>
      <c r="C2774" s="2" t="s">
        <v>23</v>
      </c>
      <c r="D2774" s="2" t="s">
        <v>4142</v>
      </c>
      <c r="E2774" s="2" t="s">
        <v>3802</v>
      </c>
      <c r="F2774" s="2" t="s">
        <v>3815</v>
      </c>
      <c r="G2774" s="2"/>
      <c r="H2774" s="2" t="s">
        <v>1344</v>
      </c>
      <c r="I2774" s="25">
        <v>0.9</v>
      </c>
      <c r="J2774" s="2" t="s">
        <v>27</v>
      </c>
      <c r="K2774" s="2" t="s">
        <v>28</v>
      </c>
      <c r="L2774" s="2" t="s">
        <v>1268</v>
      </c>
      <c r="M2774" s="2" t="s">
        <v>3962</v>
      </c>
      <c r="N2774" s="2" t="s">
        <v>30</v>
      </c>
      <c r="O2774" s="2" t="s">
        <v>3779</v>
      </c>
      <c r="P2774" s="2" t="s">
        <v>3804</v>
      </c>
      <c r="Q2774" s="2"/>
      <c r="R2774" s="2"/>
      <c r="S2774" s="2"/>
      <c r="T2774" s="2"/>
      <c r="U2774" s="4">
        <v>270000</v>
      </c>
      <c r="V2774" s="4">
        <f t="shared" si="109"/>
        <v>302400</v>
      </c>
      <c r="W2774" s="2" t="s">
        <v>3781</v>
      </c>
      <c r="X2774" s="2">
        <v>2013</v>
      </c>
      <c r="Y2774" s="2"/>
    </row>
    <row r="2775" spans="2:34" ht="89.25" x14ac:dyDescent="0.2">
      <c r="B2775" s="2" t="s">
        <v>3567</v>
      </c>
      <c r="C2775" s="2" t="s">
        <v>23</v>
      </c>
      <c r="D2775" s="2" t="s">
        <v>4142</v>
      </c>
      <c r="E2775" s="2" t="s">
        <v>3802</v>
      </c>
      <c r="F2775" s="2" t="s">
        <v>3816</v>
      </c>
      <c r="G2775" s="2"/>
      <c r="H2775" s="2" t="s">
        <v>1344</v>
      </c>
      <c r="I2775" s="25">
        <v>0.9</v>
      </c>
      <c r="J2775" s="2" t="s">
        <v>27</v>
      </c>
      <c r="K2775" s="2" t="s">
        <v>28</v>
      </c>
      <c r="L2775" s="2" t="s">
        <v>1268</v>
      </c>
      <c r="M2775" s="2" t="s">
        <v>319</v>
      </c>
      <c r="N2775" s="2" t="s">
        <v>30</v>
      </c>
      <c r="O2775" s="2" t="s">
        <v>3779</v>
      </c>
      <c r="P2775" s="2" t="s">
        <v>3804</v>
      </c>
      <c r="Q2775" s="2"/>
      <c r="R2775" s="2"/>
      <c r="S2775" s="2"/>
      <c r="T2775" s="2"/>
      <c r="U2775" s="4">
        <v>607588.80000000005</v>
      </c>
      <c r="V2775" s="4">
        <f t="shared" si="109"/>
        <v>680499.45600000012</v>
      </c>
      <c r="W2775" s="2" t="s">
        <v>3781</v>
      </c>
      <c r="X2775" s="2">
        <v>2013</v>
      </c>
      <c r="Y2775" s="2"/>
    </row>
    <row r="2776" spans="2:34" ht="89.25" x14ac:dyDescent="0.2">
      <c r="B2776" s="2" t="s">
        <v>3568</v>
      </c>
      <c r="C2776" s="2" t="s">
        <v>23</v>
      </c>
      <c r="D2776" s="2" t="s">
        <v>4142</v>
      </c>
      <c r="E2776" s="2" t="s">
        <v>3802</v>
      </c>
      <c r="F2776" s="2" t="s">
        <v>3817</v>
      </c>
      <c r="G2776" s="2"/>
      <c r="H2776" s="2" t="s">
        <v>1344</v>
      </c>
      <c r="I2776" s="25">
        <v>0.9</v>
      </c>
      <c r="J2776" s="2" t="s">
        <v>27</v>
      </c>
      <c r="K2776" s="2" t="s">
        <v>28</v>
      </c>
      <c r="L2776" s="2" t="s">
        <v>1268</v>
      </c>
      <c r="M2776" s="2" t="s">
        <v>352</v>
      </c>
      <c r="N2776" s="2" t="s">
        <v>30</v>
      </c>
      <c r="O2776" s="2" t="s">
        <v>3779</v>
      </c>
      <c r="P2776" s="2" t="s">
        <v>3804</v>
      </c>
      <c r="Q2776" s="2"/>
      <c r="R2776" s="2"/>
      <c r="S2776" s="2"/>
      <c r="T2776" s="2"/>
      <c r="U2776" s="4">
        <v>270000</v>
      </c>
      <c r="V2776" s="4">
        <f t="shared" si="109"/>
        <v>302400</v>
      </c>
      <c r="W2776" s="2" t="s">
        <v>3781</v>
      </c>
      <c r="X2776" s="2">
        <v>2013</v>
      </c>
      <c r="Y2776" s="2"/>
    </row>
    <row r="2777" spans="2:34" ht="63.75" x14ac:dyDescent="0.2">
      <c r="B2777" s="2" t="s">
        <v>3569</v>
      </c>
      <c r="C2777" s="2" t="s">
        <v>23</v>
      </c>
      <c r="D2777" s="2" t="s">
        <v>4151</v>
      </c>
      <c r="E2777" s="2" t="s">
        <v>3818</v>
      </c>
      <c r="F2777" s="2" t="s">
        <v>3819</v>
      </c>
      <c r="G2777" s="2"/>
      <c r="H2777" s="2" t="s">
        <v>1344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29</v>
      </c>
      <c r="N2777" s="2" t="s">
        <v>30</v>
      </c>
      <c r="O2777" s="2" t="s">
        <v>3779</v>
      </c>
      <c r="P2777" s="2" t="s">
        <v>1334</v>
      </c>
      <c r="Q2777" s="2"/>
      <c r="R2777" s="2"/>
      <c r="S2777" s="2"/>
      <c r="T2777" s="2"/>
      <c r="U2777" s="4">
        <v>1200000</v>
      </c>
      <c r="V2777" s="4">
        <f t="shared" si="109"/>
        <v>1344000.0000000002</v>
      </c>
      <c r="W2777" s="2" t="s">
        <v>34</v>
      </c>
      <c r="X2777" s="2">
        <v>2013</v>
      </c>
      <c r="Y2777" s="2"/>
    </row>
    <row r="2778" spans="2:34" ht="357" x14ac:dyDescent="0.2">
      <c r="B2778" s="2" t="s">
        <v>3570</v>
      </c>
      <c r="C2778" s="2" t="s">
        <v>23</v>
      </c>
      <c r="D2778" s="2" t="s">
        <v>4160</v>
      </c>
      <c r="E2778" s="2" t="s">
        <v>3820</v>
      </c>
      <c r="F2778" s="2" t="s">
        <v>3821</v>
      </c>
      <c r="G2778" s="2"/>
      <c r="H2778" s="2" t="s">
        <v>1344</v>
      </c>
      <c r="I2778" s="25">
        <v>0.9</v>
      </c>
      <c r="J2778" s="2" t="s">
        <v>27</v>
      </c>
      <c r="K2778" s="2" t="s">
        <v>28</v>
      </c>
      <c r="L2778" s="2" t="s">
        <v>1621</v>
      </c>
      <c r="M2778" s="2" t="s">
        <v>29</v>
      </c>
      <c r="N2778" s="2" t="s">
        <v>30</v>
      </c>
      <c r="O2778" s="2" t="s">
        <v>4226</v>
      </c>
      <c r="P2778" s="2" t="s">
        <v>1334</v>
      </c>
      <c r="Q2778" s="2"/>
      <c r="R2778" s="2"/>
      <c r="S2778" s="2"/>
      <c r="T2778" s="2"/>
      <c r="U2778" s="4">
        <v>200000</v>
      </c>
      <c r="V2778" s="4">
        <f t="shared" si="109"/>
        <v>224000.00000000003</v>
      </c>
      <c r="W2778" s="2" t="s">
        <v>34</v>
      </c>
      <c r="X2778" s="2">
        <v>2013</v>
      </c>
      <c r="Y2778" s="2"/>
    </row>
    <row r="2779" spans="2:34" ht="357" x14ac:dyDescent="0.2">
      <c r="B2779" s="2" t="s">
        <v>3571</v>
      </c>
      <c r="C2779" s="2" t="s">
        <v>23</v>
      </c>
      <c r="D2779" s="2" t="s">
        <v>4160</v>
      </c>
      <c r="E2779" s="2" t="s">
        <v>3822</v>
      </c>
      <c r="F2779" s="2" t="s">
        <v>3821</v>
      </c>
      <c r="G2779" s="2"/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1621</v>
      </c>
      <c r="M2779" s="2" t="s">
        <v>254</v>
      </c>
      <c r="N2779" s="2" t="s">
        <v>30</v>
      </c>
      <c r="O2779" s="2" t="s">
        <v>4226</v>
      </c>
      <c r="P2779" s="2" t="s">
        <v>1334</v>
      </c>
      <c r="Q2779" s="2"/>
      <c r="R2779" s="2"/>
      <c r="S2779" s="2"/>
      <c r="T2779" s="2"/>
      <c r="U2779" s="4">
        <v>53650</v>
      </c>
      <c r="V2779" s="4">
        <f t="shared" si="109"/>
        <v>60088.000000000007</v>
      </c>
      <c r="W2779" s="2" t="s">
        <v>34</v>
      </c>
      <c r="X2779" s="2">
        <v>2013</v>
      </c>
      <c r="Y2779" s="2"/>
    </row>
    <row r="2780" spans="2:34" ht="344.25" customHeight="1" x14ac:dyDescent="0.2">
      <c r="B2780" s="2" t="s">
        <v>3572</v>
      </c>
      <c r="C2780" s="2" t="s">
        <v>23</v>
      </c>
      <c r="D2780" s="2" t="s">
        <v>4160</v>
      </c>
      <c r="E2780" s="2" t="s">
        <v>3823</v>
      </c>
      <c r="F2780" s="2" t="s">
        <v>3821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1621</v>
      </c>
      <c r="M2780" s="2" t="s">
        <v>352</v>
      </c>
      <c r="N2780" s="2" t="s">
        <v>30</v>
      </c>
      <c r="O2780" s="2" t="s">
        <v>4226</v>
      </c>
      <c r="P2780" s="2" t="s">
        <v>1334</v>
      </c>
      <c r="Q2780" s="2"/>
      <c r="R2780" s="2"/>
      <c r="S2780" s="2"/>
      <c r="T2780" s="2"/>
      <c r="U2780" s="4">
        <v>525000</v>
      </c>
      <c r="V2780" s="4">
        <f t="shared" si="109"/>
        <v>588000</v>
      </c>
      <c r="W2780" s="2" t="s">
        <v>34</v>
      </c>
      <c r="X2780" s="2">
        <v>2013</v>
      </c>
      <c r="Y2780" s="2"/>
    </row>
    <row r="2781" spans="2:34" ht="178.5" x14ac:dyDescent="0.2">
      <c r="B2781" s="2" t="s">
        <v>4382</v>
      </c>
      <c r="C2781" s="2" t="s">
        <v>23</v>
      </c>
      <c r="D2781" s="2" t="s">
        <v>3824</v>
      </c>
      <c r="E2781" s="2" t="s">
        <v>3825</v>
      </c>
      <c r="F2781" s="2" t="s">
        <v>3826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3439</v>
      </c>
      <c r="M2781" s="2" t="s">
        <v>29</v>
      </c>
      <c r="N2781" s="2" t="s">
        <v>30</v>
      </c>
      <c r="O2781" s="2" t="s">
        <v>3827</v>
      </c>
      <c r="P2781" s="2" t="s">
        <v>1334</v>
      </c>
      <c r="Q2781" s="2"/>
      <c r="R2781" s="2"/>
      <c r="S2781" s="2"/>
      <c r="T2781" s="2"/>
      <c r="U2781" s="4" t="s">
        <v>3828</v>
      </c>
      <c r="V2781" s="4">
        <f t="shared" si="109"/>
        <v>784000.00000000012</v>
      </c>
      <c r="W2781" s="2" t="s">
        <v>34</v>
      </c>
      <c r="X2781" s="2">
        <v>2013</v>
      </c>
      <c r="Y2781" s="2"/>
    </row>
    <row r="2782" spans="2:34" ht="102" x14ac:dyDescent="0.2">
      <c r="B2782" s="2" t="s">
        <v>3573</v>
      </c>
      <c r="C2782" s="2" t="s">
        <v>23</v>
      </c>
      <c r="D2782" s="2" t="s">
        <v>3824</v>
      </c>
      <c r="E2782" s="2" t="s">
        <v>3829</v>
      </c>
      <c r="F2782" s="2" t="s">
        <v>3830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3439</v>
      </c>
      <c r="M2782" s="2" t="s">
        <v>29</v>
      </c>
      <c r="N2782" s="2" t="s">
        <v>30</v>
      </c>
      <c r="O2782" s="2" t="s">
        <v>3827</v>
      </c>
      <c r="P2782" s="2" t="s">
        <v>1334</v>
      </c>
      <c r="Q2782" s="2"/>
      <c r="R2782" s="2"/>
      <c r="S2782" s="2"/>
      <c r="T2782" s="2"/>
      <c r="U2782" s="4">
        <v>175000</v>
      </c>
      <c r="V2782" s="4">
        <f t="shared" si="109"/>
        <v>196000.00000000003</v>
      </c>
      <c r="W2782" s="2" t="s">
        <v>34</v>
      </c>
      <c r="X2782" s="2">
        <v>2013</v>
      </c>
      <c r="Y2782" s="2"/>
    </row>
    <row r="2783" spans="2:34" ht="102" x14ac:dyDescent="0.2">
      <c r="B2783" s="2" t="s">
        <v>3574</v>
      </c>
      <c r="C2783" s="2" t="s">
        <v>23</v>
      </c>
      <c r="D2783" s="2" t="s">
        <v>3824</v>
      </c>
      <c r="E2783" s="2" t="s">
        <v>3831</v>
      </c>
      <c r="F2783" s="2" t="s">
        <v>3832</v>
      </c>
      <c r="G2783" s="2"/>
      <c r="H2783" s="2" t="s">
        <v>959</v>
      </c>
      <c r="I2783" s="25">
        <v>0.9</v>
      </c>
      <c r="J2783" s="2" t="s">
        <v>27</v>
      </c>
      <c r="K2783" s="2" t="s">
        <v>28</v>
      </c>
      <c r="L2783" s="2" t="s">
        <v>1621</v>
      </c>
      <c r="M2783" s="2" t="s">
        <v>29</v>
      </c>
      <c r="N2783" s="2" t="s">
        <v>30</v>
      </c>
      <c r="O2783" s="2" t="s">
        <v>1621</v>
      </c>
      <c r="P2783" s="2" t="s">
        <v>1334</v>
      </c>
      <c r="Q2783" s="2"/>
      <c r="R2783" s="2"/>
      <c r="S2783" s="2"/>
      <c r="T2783" s="2"/>
      <c r="U2783" s="4" t="s">
        <v>3833</v>
      </c>
      <c r="V2783" s="4">
        <f t="shared" si="109"/>
        <v>3360000.0000000005</v>
      </c>
      <c r="W2783" s="2" t="s">
        <v>34</v>
      </c>
      <c r="X2783" s="2">
        <v>2013</v>
      </c>
      <c r="Y2783" s="2"/>
    </row>
    <row r="2784" spans="2:34" s="63" customFormat="1" ht="63.75" x14ac:dyDescent="0.2">
      <c r="B2784" s="64" t="s">
        <v>3575</v>
      </c>
      <c r="C2784" s="64" t="s">
        <v>23</v>
      </c>
      <c r="D2784" s="64" t="s">
        <v>4144</v>
      </c>
      <c r="E2784" s="64" t="s">
        <v>3834</v>
      </c>
      <c r="F2784" s="64" t="s">
        <v>3835</v>
      </c>
      <c r="G2784" s="64"/>
      <c r="H2784" s="64" t="s">
        <v>1344</v>
      </c>
      <c r="I2784" s="65">
        <v>0.9</v>
      </c>
      <c r="J2784" s="64" t="s">
        <v>27</v>
      </c>
      <c r="K2784" s="64" t="s">
        <v>28</v>
      </c>
      <c r="L2784" s="64" t="s">
        <v>3836</v>
      </c>
      <c r="M2784" s="64" t="s">
        <v>29</v>
      </c>
      <c r="N2784" s="64" t="s">
        <v>30</v>
      </c>
      <c r="O2784" s="64" t="s">
        <v>3836</v>
      </c>
      <c r="P2784" s="64" t="s">
        <v>1334</v>
      </c>
      <c r="Q2784" s="64"/>
      <c r="R2784" s="64"/>
      <c r="S2784" s="64"/>
      <c r="T2784" s="64"/>
      <c r="U2784" s="66">
        <v>0</v>
      </c>
      <c r="V2784" s="66">
        <f t="shared" si="109"/>
        <v>0</v>
      </c>
      <c r="W2784" s="64" t="s">
        <v>34</v>
      </c>
      <c r="X2784" s="64">
        <v>2013</v>
      </c>
      <c r="Y2784" s="64"/>
      <c r="Z2784" s="170"/>
      <c r="AA2784" s="170"/>
      <c r="AB2784" s="170"/>
      <c r="AC2784" s="170"/>
      <c r="AD2784" s="170"/>
      <c r="AE2784" s="170"/>
      <c r="AF2784" s="170"/>
      <c r="AG2784" s="170"/>
      <c r="AH2784" s="170"/>
    </row>
    <row r="2785" spans="2:34" ht="63.75" x14ac:dyDescent="0.2">
      <c r="B2785" s="2" t="s">
        <v>4594</v>
      </c>
      <c r="C2785" s="2" t="s">
        <v>23</v>
      </c>
      <c r="D2785" s="2" t="s">
        <v>4144</v>
      </c>
      <c r="E2785" s="2" t="s">
        <v>3834</v>
      </c>
      <c r="F2785" s="2" t="s">
        <v>3835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3836</v>
      </c>
      <c r="M2785" s="2" t="s">
        <v>29</v>
      </c>
      <c r="N2785" s="2" t="s">
        <v>30</v>
      </c>
      <c r="O2785" s="2" t="s">
        <v>3836</v>
      </c>
      <c r="P2785" s="2" t="s">
        <v>1334</v>
      </c>
      <c r="Q2785" s="2"/>
      <c r="R2785" s="2"/>
      <c r="S2785" s="2"/>
      <c r="T2785" s="2"/>
      <c r="U2785" s="4">
        <v>284821.43</v>
      </c>
      <c r="V2785" s="4">
        <f t="shared" si="109"/>
        <v>319000.00160000002</v>
      </c>
      <c r="W2785" s="2" t="s">
        <v>34</v>
      </c>
      <c r="X2785" s="2">
        <v>2013</v>
      </c>
      <c r="Y2785" s="2" t="s">
        <v>4572</v>
      </c>
    </row>
    <row r="2786" spans="2:34" s="63" customFormat="1" ht="63.75" x14ac:dyDescent="0.2">
      <c r="B2786" s="64" t="s">
        <v>3576</v>
      </c>
      <c r="C2786" s="64" t="s">
        <v>23</v>
      </c>
      <c r="D2786" s="64" t="s">
        <v>4148</v>
      </c>
      <c r="E2786" s="64" t="s">
        <v>3837</v>
      </c>
      <c r="F2786" s="64" t="s">
        <v>3838</v>
      </c>
      <c r="G2786" s="64"/>
      <c r="H2786" s="64" t="s">
        <v>1344</v>
      </c>
      <c r="I2786" s="65">
        <v>0.9</v>
      </c>
      <c r="J2786" s="64" t="s">
        <v>27</v>
      </c>
      <c r="K2786" s="64" t="s">
        <v>28</v>
      </c>
      <c r="L2786" s="64" t="s">
        <v>1769</v>
      </c>
      <c r="M2786" s="64" t="s">
        <v>29</v>
      </c>
      <c r="N2786" s="64" t="s">
        <v>30</v>
      </c>
      <c r="O2786" s="64" t="s">
        <v>4225</v>
      </c>
      <c r="P2786" s="64" t="s">
        <v>1334</v>
      </c>
      <c r="Q2786" s="64"/>
      <c r="R2786" s="64"/>
      <c r="S2786" s="64"/>
      <c r="T2786" s="64"/>
      <c r="U2786" s="66">
        <v>0</v>
      </c>
      <c r="V2786" s="66">
        <f t="shared" si="109"/>
        <v>0</v>
      </c>
      <c r="W2786" s="64" t="s">
        <v>34</v>
      </c>
      <c r="X2786" s="64">
        <v>2013</v>
      </c>
      <c r="Y2786" s="64"/>
      <c r="Z2786" s="170"/>
      <c r="AA2786" s="170"/>
      <c r="AB2786" s="170"/>
      <c r="AC2786" s="170"/>
      <c r="AD2786" s="170"/>
      <c r="AE2786" s="170"/>
      <c r="AF2786" s="170"/>
      <c r="AG2786" s="170"/>
      <c r="AH2786" s="170"/>
    </row>
    <row r="2787" spans="2:34" ht="63.75" x14ac:dyDescent="0.2">
      <c r="B2787" s="2" t="s">
        <v>4595</v>
      </c>
      <c r="C2787" s="2" t="s">
        <v>23</v>
      </c>
      <c r="D2787" s="2" t="s">
        <v>4148</v>
      </c>
      <c r="E2787" s="2" t="s">
        <v>3837</v>
      </c>
      <c r="F2787" s="2" t="s">
        <v>3838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29</v>
      </c>
      <c r="N2787" s="2" t="s">
        <v>30</v>
      </c>
      <c r="O2787" s="2" t="s">
        <v>3178</v>
      </c>
      <c r="P2787" s="2" t="s">
        <v>1334</v>
      </c>
      <c r="Q2787" s="2"/>
      <c r="R2787" s="2"/>
      <c r="S2787" s="2"/>
      <c r="T2787" s="2"/>
      <c r="U2787" s="4">
        <v>642857.14</v>
      </c>
      <c r="V2787" s="4">
        <f t="shared" si="109"/>
        <v>719999.99680000008</v>
      </c>
      <c r="W2787" s="2" t="s">
        <v>34</v>
      </c>
      <c r="X2787" s="2">
        <v>2013</v>
      </c>
      <c r="Y2787" s="2" t="s">
        <v>4593</v>
      </c>
    </row>
    <row r="2788" spans="2:34" ht="102" x14ac:dyDescent="0.2">
      <c r="B2788" s="2" t="s">
        <v>3577</v>
      </c>
      <c r="C2788" s="2" t="s">
        <v>23</v>
      </c>
      <c r="D2788" s="2" t="s">
        <v>4152</v>
      </c>
      <c r="E2788" s="2" t="s">
        <v>3839</v>
      </c>
      <c r="F2788" s="2" t="s">
        <v>3840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1621</v>
      </c>
      <c r="M2788" s="2" t="s">
        <v>29</v>
      </c>
      <c r="N2788" s="2" t="s">
        <v>30</v>
      </c>
      <c r="O2788" s="2" t="s">
        <v>3205</v>
      </c>
      <c r="P2788" s="2" t="s">
        <v>1334</v>
      </c>
      <c r="Q2788" s="2"/>
      <c r="R2788" s="2"/>
      <c r="S2788" s="2"/>
      <c r="T2788" s="2"/>
      <c r="U2788" s="4">
        <v>86000</v>
      </c>
      <c r="V2788" s="4">
        <f t="shared" si="109"/>
        <v>96320.000000000015</v>
      </c>
      <c r="W2788" s="2" t="s">
        <v>34</v>
      </c>
      <c r="X2788" s="2">
        <v>2013</v>
      </c>
      <c r="Y2788" s="2"/>
    </row>
    <row r="2789" spans="2:34" ht="63.75" x14ac:dyDescent="0.2">
      <c r="B2789" s="2" t="s">
        <v>4383</v>
      </c>
      <c r="C2789" s="2" t="s">
        <v>23</v>
      </c>
      <c r="D2789" s="2" t="s">
        <v>3841</v>
      </c>
      <c r="E2789" s="2" t="s">
        <v>3842</v>
      </c>
      <c r="F2789" s="2" t="s">
        <v>3843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1719</v>
      </c>
      <c r="M2789" s="2" t="s">
        <v>29</v>
      </c>
      <c r="N2789" s="2" t="s">
        <v>30</v>
      </c>
      <c r="O2789" s="2" t="s">
        <v>4200</v>
      </c>
      <c r="P2789" s="2" t="s">
        <v>1334</v>
      </c>
      <c r="Q2789" s="2"/>
      <c r="R2789" s="2"/>
      <c r="S2789" s="2"/>
      <c r="T2789" s="2"/>
      <c r="U2789" s="4">
        <v>477678.55</v>
      </c>
      <c r="V2789" s="4">
        <f t="shared" si="109"/>
        <v>534999.97600000002</v>
      </c>
      <c r="W2789" s="2" t="s">
        <v>3781</v>
      </c>
      <c r="X2789" s="2">
        <v>2013</v>
      </c>
      <c r="Y2789" s="2"/>
    </row>
    <row r="2790" spans="2:34" ht="89.25" x14ac:dyDescent="0.2">
      <c r="B2790" s="2" t="s">
        <v>3578</v>
      </c>
      <c r="C2790" s="2" t="s">
        <v>23</v>
      </c>
      <c r="D2790" s="2" t="s">
        <v>3844</v>
      </c>
      <c r="E2790" s="2" t="s">
        <v>3845</v>
      </c>
      <c r="F2790" s="2" t="s">
        <v>3846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4227</v>
      </c>
      <c r="M2790" s="2" t="s">
        <v>29</v>
      </c>
      <c r="N2790" s="2" t="s">
        <v>30</v>
      </c>
      <c r="O2790" s="2" t="s">
        <v>4227</v>
      </c>
      <c r="P2790" s="2" t="s">
        <v>1334</v>
      </c>
      <c r="Q2790" s="2"/>
      <c r="R2790" s="2"/>
      <c r="S2790" s="2"/>
      <c r="T2790" s="2"/>
      <c r="U2790" s="4">
        <v>2330000</v>
      </c>
      <c r="V2790" s="4">
        <f t="shared" si="109"/>
        <v>2609600.0000000005</v>
      </c>
      <c r="W2790" s="2" t="s">
        <v>34</v>
      </c>
      <c r="X2790" s="2">
        <v>2013</v>
      </c>
      <c r="Y2790" s="2"/>
    </row>
    <row r="2791" spans="2:34" ht="89.25" x14ac:dyDescent="0.2">
      <c r="B2791" s="2" t="s">
        <v>3579</v>
      </c>
      <c r="C2791" s="2" t="s">
        <v>23</v>
      </c>
      <c r="D2791" s="2" t="s">
        <v>3844</v>
      </c>
      <c r="E2791" s="2" t="s">
        <v>3845</v>
      </c>
      <c r="F2791" s="2" t="s">
        <v>3848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4227</v>
      </c>
      <c r="M2791" s="2" t="s">
        <v>29</v>
      </c>
      <c r="N2791" s="2" t="s">
        <v>30</v>
      </c>
      <c r="O2791" s="2" t="s">
        <v>4227</v>
      </c>
      <c r="P2791" s="2" t="s">
        <v>1334</v>
      </c>
      <c r="Q2791" s="2"/>
      <c r="R2791" s="2"/>
      <c r="S2791" s="2"/>
      <c r="T2791" s="2"/>
      <c r="U2791" s="4">
        <v>278571</v>
      </c>
      <c r="V2791" s="4">
        <f t="shared" si="109"/>
        <v>311999.52</v>
      </c>
      <c r="W2791" s="2" t="s">
        <v>34</v>
      </c>
      <c r="X2791" s="2">
        <v>2013</v>
      </c>
      <c r="Y2791" s="2"/>
    </row>
    <row r="2792" spans="2:34" ht="102" x14ac:dyDescent="0.2">
      <c r="B2792" s="2" t="s">
        <v>3580</v>
      </c>
      <c r="C2792" s="2" t="s">
        <v>23</v>
      </c>
      <c r="D2792" s="2" t="s">
        <v>3844</v>
      </c>
      <c r="E2792" s="2" t="s">
        <v>3845</v>
      </c>
      <c r="F2792" s="2" t="s">
        <v>3849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4227</v>
      </c>
      <c r="M2792" s="2" t="s">
        <v>29</v>
      </c>
      <c r="N2792" s="2" t="s">
        <v>30</v>
      </c>
      <c r="O2792" s="2" t="s">
        <v>4227</v>
      </c>
      <c r="P2792" s="2" t="s">
        <v>1334</v>
      </c>
      <c r="Q2792" s="2"/>
      <c r="R2792" s="2"/>
      <c r="S2792" s="2"/>
      <c r="T2792" s="2"/>
      <c r="U2792" s="4">
        <v>402987</v>
      </c>
      <c r="V2792" s="4">
        <f t="shared" si="109"/>
        <v>451345.44000000006</v>
      </c>
      <c r="W2792" s="2" t="s">
        <v>34</v>
      </c>
      <c r="X2792" s="2">
        <v>2013</v>
      </c>
      <c r="Y2792" s="2"/>
    </row>
    <row r="2793" spans="2:34" ht="114.75" x14ac:dyDescent="0.2">
      <c r="B2793" s="2" t="s">
        <v>3581</v>
      </c>
      <c r="C2793" s="2" t="s">
        <v>23</v>
      </c>
      <c r="D2793" s="2" t="s">
        <v>3844</v>
      </c>
      <c r="E2793" s="2" t="s">
        <v>3845</v>
      </c>
      <c r="F2793" s="2" t="s">
        <v>3850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4227</v>
      </c>
      <c r="M2793" s="2" t="s">
        <v>155</v>
      </c>
      <c r="N2793" s="2" t="s">
        <v>30</v>
      </c>
      <c r="O2793" s="2" t="s">
        <v>4227</v>
      </c>
      <c r="P2793" s="2" t="s">
        <v>1334</v>
      </c>
      <c r="Q2793" s="2"/>
      <c r="R2793" s="2"/>
      <c r="S2793" s="2"/>
      <c r="T2793" s="2"/>
      <c r="U2793" s="4">
        <v>268274</v>
      </c>
      <c r="V2793" s="4">
        <f t="shared" si="109"/>
        <v>300466.88</v>
      </c>
      <c r="W2793" s="2" t="s">
        <v>34</v>
      </c>
      <c r="X2793" s="2">
        <v>2013</v>
      </c>
      <c r="Y2793" s="2"/>
    </row>
    <row r="2794" spans="2:34" ht="114.75" x14ac:dyDescent="0.2">
      <c r="B2794" s="2" t="s">
        <v>3582</v>
      </c>
      <c r="C2794" s="2" t="s">
        <v>23</v>
      </c>
      <c r="D2794" s="2" t="s">
        <v>3844</v>
      </c>
      <c r="E2794" s="2" t="s">
        <v>3845</v>
      </c>
      <c r="F2794" s="2" t="s">
        <v>3851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4227</v>
      </c>
      <c r="M2794" s="2" t="s">
        <v>4165</v>
      </c>
      <c r="N2794" s="2" t="s">
        <v>30</v>
      </c>
      <c r="O2794" s="2" t="s">
        <v>4227</v>
      </c>
      <c r="P2794" s="2" t="s">
        <v>1334</v>
      </c>
      <c r="Q2794" s="2"/>
      <c r="R2794" s="2"/>
      <c r="S2794" s="2"/>
      <c r="T2794" s="2"/>
      <c r="U2794" s="4">
        <v>361500</v>
      </c>
      <c r="V2794" s="4">
        <f t="shared" si="109"/>
        <v>404880.00000000006</v>
      </c>
      <c r="W2794" s="2" t="s">
        <v>34</v>
      </c>
      <c r="X2794" s="2">
        <v>2013</v>
      </c>
      <c r="Y2794" s="2"/>
    </row>
    <row r="2795" spans="2:34" ht="102" x14ac:dyDescent="0.2">
      <c r="B2795" s="2" t="s">
        <v>3583</v>
      </c>
      <c r="C2795" s="2" t="s">
        <v>23</v>
      </c>
      <c r="D2795" s="2" t="s">
        <v>3844</v>
      </c>
      <c r="E2795" s="2" t="s">
        <v>3845</v>
      </c>
      <c r="F2795" s="2" t="s">
        <v>3852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4227</v>
      </c>
      <c r="M2795" s="2" t="s">
        <v>221</v>
      </c>
      <c r="N2795" s="2" t="s">
        <v>30</v>
      </c>
      <c r="O2795" s="2" t="s">
        <v>4227</v>
      </c>
      <c r="P2795" s="2" t="s">
        <v>1334</v>
      </c>
      <c r="Q2795" s="2"/>
      <c r="R2795" s="2"/>
      <c r="S2795" s="2"/>
      <c r="T2795" s="2"/>
      <c r="U2795" s="4">
        <v>365682</v>
      </c>
      <c r="V2795" s="4">
        <f t="shared" si="109"/>
        <v>409563.84</v>
      </c>
      <c r="W2795" s="2" t="s">
        <v>34</v>
      </c>
      <c r="X2795" s="2">
        <v>2013</v>
      </c>
      <c r="Y2795" s="2"/>
    </row>
    <row r="2796" spans="2:34" ht="114.75" x14ac:dyDescent="0.2">
      <c r="B2796" s="2" t="s">
        <v>3584</v>
      </c>
      <c r="C2796" s="2" t="s">
        <v>23</v>
      </c>
      <c r="D2796" s="2" t="s">
        <v>3844</v>
      </c>
      <c r="E2796" s="2" t="s">
        <v>3845</v>
      </c>
      <c r="F2796" s="2" t="s">
        <v>3853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4227</v>
      </c>
      <c r="M2796" s="2" t="s">
        <v>418</v>
      </c>
      <c r="N2796" s="2" t="s">
        <v>30</v>
      </c>
      <c r="O2796" s="2" t="s">
        <v>4227</v>
      </c>
      <c r="P2796" s="2" t="s">
        <v>1334</v>
      </c>
      <c r="Q2796" s="2"/>
      <c r="R2796" s="2"/>
      <c r="S2796" s="2"/>
      <c r="T2796" s="2"/>
      <c r="U2796" s="4">
        <v>238000</v>
      </c>
      <c r="V2796" s="4">
        <f t="shared" si="109"/>
        <v>266560</v>
      </c>
      <c r="W2796" s="2" t="s">
        <v>34</v>
      </c>
      <c r="X2796" s="2">
        <v>2013</v>
      </c>
      <c r="Y2796" s="2"/>
    </row>
    <row r="2797" spans="2:34" ht="114.75" x14ac:dyDescent="0.2">
      <c r="B2797" s="2" t="s">
        <v>3585</v>
      </c>
      <c r="C2797" s="2" t="s">
        <v>23</v>
      </c>
      <c r="D2797" s="2" t="s">
        <v>3844</v>
      </c>
      <c r="E2797" s="2" t="s">
        <v>3845</v>
      </c>
      <c r="F2797" s="2" t="s">
        <v>3854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4227</v>
      </c>
      <c r="M2797" s="2" t="s">
        <v>484</v>
      </c>
      <c r="N2797" s="2" t="s">
        <v>30</v>
      </c>
      <c r="O2797" s="2" t="s">
        <v>4227</v>
      </c>
      <c r="P2797" s="2" t="s">
        <v>1334</v>
      </c>
      <c r="Q2797" s="2"/>
      <c r="R2797" s="2"/>
      <c r="S2797" s="2"/>
      <c r="T2797" s="2"/>
      <c r="U2797" s="4">
        <v>284000</v>
      </c>
      <c r="V2797" s="4">
        <f t="shared" si="109"/>
        <v>318080.00000000006</v>
      </c>
      <c r="W2797" s="2" t="s">
        <v>34</v>
      </c>
      <c r="X2797" s="2">
        <v>2013</v>
      </c>
      <c r="Y2797" s="2"/>
    </row>
    <row r="2798" spans="2:34" ht="114.75" x14ac:dyDescent="0.2">
      <c r="B2798" s="2" t="s">
        <v>3586</v>
      </c>
      <c r="C2798" s="2" t="s">
        <v>23</v>
      </c>
      <c r="D2798" s="2" t="s">
        <v>3844</v>
      </c>
      <c r="E2798" s="2" t="s">
        <v>3845</v>
      </c>
      <c r="F2798" s="2" t="s">
        <v>3855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4227</v>
      </c>
      <c r="M2798" s="2" t="s">
        <v>254</v>
      </c>
      <c r="N2798" s="2" t="s">
        <v>30</v>
      </c>
      <c r="O2798" s="2" t="s">
        <v>4227</v>
      </c>
      <c r="P2798" s="2" t="s">
        <v>1334</v>
      </c>
      <c r="Q2798" s="2"/>
      <c r="R2798" s="2"/>
      <c r="S2798" s="2"/>
      <c r="T2798" s="2"/>
      <c r="U2798" s="4">
        <v>133500</v>
      </c>
      <c r="V2798" s="4">
        <f t="shared" si="109"/>
        <v>149520</v>
      </c>
      <c r="W2798" s="2" t="s">
        <v>34</v>
      </c>
      <c r="X2798" s="2">
        <v>2013</v>
      </c>
      <c r="Y2798" s="2"/>
    </row>
    <row r="2799" spans="2:34" ht="114.75" x14ac:dyDescent="0.2">
      <c r="B2799" s="2" t="s">
        <v>3587</v>
      </c>
      <c r="C2799" s="2" t="s">
        <v>23</v>
      </c>
      <c r="D2799" s="2" t="s">
        <v>3844</v>
      </c>
      <c r="E2799" s="2" t="s">
        <v>3845</v>
      </c>
      <c r="F2799" s="2" t="s">
        <v>3856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4227</v>
      </c>
      <c r="M2799" s="2" t="s">
        <v>385</v>
      </c>
      <c r="N2799" s="2" t="s">
        <v>30</v>
      </c>
      <c r="O2799" s="2" t="s">
        <v>4227</v>
      </c>
      <c r="P2799" s="2" t="s">
        <v>1334</v>
      </c>
      <c r="Q2799" s="2"/>
      <c r="R2799" s="2"/>
      <c r="S2799" s="2"/>
      <c r="T2799" s="2"/>
      <c r="U2799" s="4">
        <v>114000</v>
      </c>
      <c r="V2799" s="4">
        <f t="shared" si="109"/>
        <v>127680.00000000001</v>
      </c>
      <c r="W2799" s="2" t="s">
        <v>34</v>
      </c>
      <c r="X2799" s="2">
        <v>2013</v>
      </c>
      <c r="Y2799" s="2"/>
    </row>
    <row r="2800" spans="2:34" ht="114.75" x14ac:dyDescent="0.2">
      <c r="B2800" s="2" t="s">
        <v>3588</v>
      </c>
      <c r="C2800" s="2" t="s">
        <v>23</v>
      </c>
      <c r="D2800" s="2" t="s">
        <v>3844</v>
      </c>
      <c r="E2800" s="2" t="s">
        <v>3845</v>
      </c>
      <c r="F2800" s="2" t="s">
        <v>3857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4227</v>
      </c>
      <c r="M2800" s="2" t="s">
        <v>4166</v>
      </c>
      <c r="N2800" s="2" t="s">
        <v>30</v>
      </c>
      <c r="O2800" s="2" t="s">
        <v>4227</v>
      </c>
      <c r="P2800" s="2" t="s">
        <v>1334</v>
      </c>
      <c r="Q2800" s="2"/>
      <c r="R2800" s="2"/>
      <c r="S2800" s="2"/>
      <c r="T2800" s="2"/>
      <c r="U2800" s="4">
        <v>278000</v>
      </c>
      <c r="V2800" s="4">
        <f t="shared" si="109"/>
        <v>311360.00000000006</v>
      </c>
      <c r="W2800" s="2" t="s">
        <v>34</v>
      </c>
      <c r="X2800" s="2">
        <v>2013</v>
      </c>
      <c r="Y2800" s="2"/>
    </row>
    <row r="2801" spans="2:25" ht="114.75" x14ac:dyDescent="0.2">
      <c r="B2801" s="2" t="s">
        <v>3589</v>
      </c>
      <c r="C2801" s="2" t="s">
        <v>23</v>
      </c>
      <c r="D2801" s="2" t="s">
        <v>3844</v>
      </c>
      <c r="E2801" s="2" t="s">
        <v>3845</v>
      </c>
      <c r="F2801" s="2" t="s">
        <v>3858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4227</v>
      </c>
      <c r="M2801" s="2" t="s">
        <v>517</v>
      </c>
      <c r="N2801" s="2" t="s">
        <v>30</v>
      </c>
      <c r="O2801" s="2" t="s">
        <v>4227</v>
      </c>
      <c r="P2801" s="2" t="s">
        <v>1334</v>
      </c>
      <c r="Q2801" s="2"/>
      <c r="R2801" s="2"/>
      <c r="S2801" s="2"/>
      <c r="T2801" s="2"/>
      <c r="U2801" s="4">
        <v>23180</v>
      </c>
      <c r="V2801" s="4">
        <f t="shared" si="109"/>
        <v>25961.600000000002</v>
      </c>
      <c r="W2801" s="2" t="s">
        <v>34</v>
      </c>
      <c r="X2801" s="2">
        <v>2013</v>
      </c>
      <c r="Y2801" s="2"/>
    </row>
    <row r="2802" spans="2:25" ht="114.75" x14ac:dyDescent="0.2">
      <c r="B2802" s="2" t="s">
        <v>3590</v>
      </c>
      <c r="C2802" s="2" t="s">
        <v>23</v>
      </c>
      <c r="D2802" s="2" t="s">
        <v>3844</v>
      </c>
      <c r="E2802" s="2" t="s">
        <v>3845</v>
      </c>
      <c r="F2802" s="2" t="s">
        <v>3859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4227</v>
      </c>
      <c r="M2802" s="2" t="s">
        <v>550</v>
      </c>
      <c r="N2802" s="2" t="s">
        <v>30</v>
      </c>
      <c r="O2802" s="2" t="s">
        <v>4227</v>
      </c>
      <c r="P2802" s="2" t="s">
        <v>1334</v>
      </c>
      <c r="Q2802" s="2"/>
      <c r="R2802" s="2"/>
      <c r="S2802" s="2"/>
      <c r="T2802" s="2"/>
      <c r="U2802" s="4">
        <v>264000</v>
      </c>
      <c r="V2802" s="4">
        <f t="shared" si="109"/>
        <v>295680</v>
      </c>
      <c r="W2802" s="2" t="s">
        <v>34</v>
      </c>
      <c r="X2802" s="2">
        <v>2013</v>
      </c>
      <c r="Y2802" s="2"/>
    </row>
    <row r="2803" spans="2:25" ht="114.75" x14ac:dyDescent="0.2">
      <c r="B2803" s="2" t="s">
        <v>3591</v>
      </c>
      <c r="C2803" s="2" t="s">
        <v>23</v>
      </c>
      <c r="D2803" s="2" t="s">
        <v>3844</v>
      </c>
      <c r="E2803" s="2" t="s">
        <v>3845</v>
      </c>
      <c r="F2803" s="2" t="s">
        <v>3860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4227</v>
      </c>
      <c r="M2803" s="2" t="s">
        <v>3962</v>
      </c>
      <c r="N2803" s="2" t="s">
        <v>30</v>
      </c>
      <c r="O2803" s="2" t="s">
        <v>4227</v>
      </c>
      <c r="P2803" s="2" t="s">
        <v>1334</v>
      </c>
      <c r="Q2803" s="2"/>
      <c r="R2803" s="2"/>
      <c r="S2803" s="2"/>
      <c r="T2803" s="2"/>
      <c r="U2803" s="4">
        <v>214000</v>
      </c>
      <c r="V2803" s="4">
        <f t="shared" si="109"/>
        <v>239680.00000000003</v>
      </c>
      <c r="W2803" s="2" t="s">
        <v>34</v>
      </c>
      <c r="X2803" s="2">
        <v>2013</v>
      </c>
      <c r="Y2803" s="2"/>
    </row>
    <row r="2804" spans="2:25" ht="114.75" x14ac:dyDescent="0.2">
      <c r="B2804" s="2" t="s">
        <v>3592</v>
      </c>
      <c r="C2804" s="2" t="s">
        <v>23</v>
      </c>
      <c r="D2804" s="2" t="s">
        <v>3844</v>
      </c>
      <c r="E2804" s="2" t="s">
        <v>3845</v>
      </c>
      <c r="F2804" s="2" t="s">
        <v>3861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4227</v>
      </c>
      <c r="M2804" s="2" t="s">
        <v>319</v>
      </c>
      <c r="N2804" s="2" t="s">
        <v>30</v>
      </c>
      <c r="O2804" s="2" t="s">
        <v>4227</v>
      </c>
      <c r="P2804" s="2" t="s">
        <v>1334</v>
      </c>
      <c r="Q2804" s="2"/>
      <c r="R2804" s="2"/>
      <c r="S2804" s="2"/>
      <c r="T2804" s="2"/>
      <c r="U2804" s="4">
        <v>102000</v>
      </c>
      <c r="V2804" s="4">
        <f t="shared" si="109"/>
        <v>114240.00000000001</v>
      </c>
      <c r="W2804" s="2" t="s">
        <v>34</v>
      </c>
      <c r="X2804" s="2">
        <v>2013</v>
      </c>
      <c r="Y2804" s="2"/>
    </row>
    <row r="2805" spans="2:25" ht="114.75" x14ac:dyDescent="0.2">
      <c r="B2805" s="2" t="s">
        <v>3593</v>
      </c>
      <c r="C2805" s="2" t="s">
        <v>23</v>
      </c>
      <c r="D2805" s="2" t="s">
        <v>3844</v>
      </c>
      <c r="E2805" s="2" t="s">
        <v>3845</v>
      </c>
      <c r="F2805" s="2" t="s">
        <v>3862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4227</v>
      </c>
      <c r="M2805" s="2" t="s">
        <v>352</v>
      </c>
      <c r="N2805" s="2" t="s">
        <v>30</v>
      </c>
      <c r="O2805" s="2" t="s">
        <v>4227</v>
      </c>
      <c r="P2805" s="2" t="s">
        <v>1334</v>
      </c>
      <c r="Q2805" s="2"/>
      <c r="R2805" s="2"/>
      <c r="S2805" s="2"/>
      <c r="T2805" s="2"/>
      <c r="U2805" s="4">
        <v>273000</v>
      </c>
      <c r="V2805" s="4">
        <f t="shared" si="109"/>
        <v>305760</v>
      </c>
      <c r="W2805" s="2" t="s">
        <v>34</v>
      </c>
      <c r="X2805" s="2">
        <v>2013</v>
      </c>
      <c r="Y2805" s="2"/>
    </row>
    <row r="2806" spans="2:25" ht="102" x14ac:dyDescent="0.2">
      <c r="B2806" s="2" t="s">
        <v>3594</v>
      </c>
      <c r="C2806" s="2" t="s">
        <v>23</v>
      </c>
      <c r="D2806" s="2" t="s">
        <v>3844</v>
      </c>
      <c r="E2806" s="2" t="s">
        <v>3845</v>
      </c>
      <c r="F2806" s="2" t="s">
        <v>3863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4227</v>
      </c>
      <c r="M2806" s="2" t="s">
        <v>155</v>
      </c>
      <c r="N2806" s="2" t="s">
        <v>30</v>
      </c>
      <c r="O2806" s="2" t="s">
        <v>4227</v>
      </c>
      <c r="P2806" s="2" t="s">
        <v>1334</v>
      </c>
      <c r="Q2806" s="2"/>
      <c r="R2806" s="2"/>
      <c r="S2806" s="2"/>
      <c r="T2806" s="2"/>
      <c r="U2806" s="4">
        <v>30000</v>
      </c>
      <c r="V2806" s="4">
        <f t="shared" si="109"/>
        <v>33600</v>
      </c>
      <c r="W2806" s="2" t="s">
        <v>34</v>
      </c>
      <c r="X2806" s="2">
        <v>2013</v>
      </c>
      <c r="Y2806" s="2"/>
    </row>
    <row r="2807" spans="2:25" ht="102" x14ac:dyDescent="0.2">
      <c r="B2807" s="2" t="s">
        <v>3595</v>
      </c>
      <c r="C2807" s="2" t="s">
        <v>23</v>
      </c>
      <c r="D2807" s="2" t="s">
        <v>3844</v>
      </c>
      <c r="E2807" s="2" t="s">
        <v>3845</v>
      </c>
      <c r="F2807" s="2" t="s">
        <v>3864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4227</v>
      </c>
      <c r="M2807" s="2" t="s">
        <v>4165</v>
      </c>
      <c r="N2807" s="2" t="s">
        <v>30</v>
      </c>
      <c r="O2807" s="2" t="s">
        <v>4227</v>
      </c>
      <c r="P2807" s="2" t="s">
        <v>1334</v>
      </c>
      <c r="Q2807" s="2"/>
      <c r="R2807" s="2"/>
      <c r="S2807" s="2"/>
      <c r="T2807" s="2"/>
      <c r="U2807" s="4">
        <v>90000</v>
      </c>
      <c r="V2807" s="4">
        <f t="shared" si="109"/>
        <v>100800.00000000001</v>
      </c>
      <c r="W2807" s="2" t="s">
        <v>34</v>
      </c>
      <c r="X2807" s="2">
        <v>2013</v>
      </c>
      <c r="Y2807" s="2"/>
    </row>
    <row r="2808" spans="2:25" ht="89.25" x14ac:dyDescent="0.2">
      <c r="B2808" s="2" t="s">
        <v>3596</v>
      </c>
      <c r="C2808" s="2" t="s">
        <v>23</v>
      </c>
      <c r="D2808" s="2" t="s">
        <v>3844</v>
      </c>
      <c r="E2808" s="2" t="s">
        <v>3845</v>
      </c>
      <c r="F2808" s="2" t="s">
        <v>3865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4227</v>
      </c>
      <c r="M2808" s="2" t="s">
        <v>221</v>
      </c>
      <c r="N2808" s="2" t="s">
        <v>30</v>
      </c>
      <c r="O2808" s="2" t="s">
        <v>4227</v>
      </c>
      <c r="P2808" s="2" t="s">
        <v>1334</v>
      </c>
      <c r="Q2808" s="2"/>
      <c r="R2808" s="2"/>
      <c r="S2808" s="2"/>
      <c r="T2808" s="2"/>
      <c r="U2808" s="4">
        <v>70000</v>
      </c>
      <c r="V2808" s="4">
        <f t="shared" si="109"/>
        <v>78400.000000000015</v>
      </c>
      <c r="W2808" s="2" t="s">
        <v>34</v>
      </c>
      <c r="X2808" s="2">
        <v>2013</v>
      </c>
      <c r="Y2808" s="2"/>
    </row>
    <row r="2809" spans="2:25" ht="102" x14ac:dyDescent="0.2">
      <c r="B2809" s="2" t="s">
        <v>3597</v>
      </c>
      <c r="C2809" s="2" t="s">
        <v>23</v>
      </c>
      <c r="D2809" s="2" t="s">
        <v>3844</v>
      </c>
      <c r="E2809" s="2" t="s">
        <v>3845</v>
      </c>
      <c r="F2809" s="2" t="s">
        <v>3866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4227</v>
      </c>
      <c r="M2809" s="2" t="s">
        <v>418</v>
      </c>
      <c r="N2809" s="2" t="s">
        <v>30</v>
      </c>
      <c r="O2809" s="2" t="s">
        <v>4227</v>
      </c>
      <c r="P2809" s="2" t="s">
        <v>1334</v>
      </c>
      <c r="Q2809" s="2"/>
      <c r="R2809" s="2"/>
      <c r="S2809" s="2"/>
      <c r="T2809" s="2"/>
      <c r="U2809" s="4">
        <v>35000</v>
      </c>
      <c r="V2809" s="4">
        <f t="shared" si="109"/>
        <v>39200.000000000007</v>
      </c>
      <c r="W2809" s="2" t="s">
        <v>34</v>
      </c>
      <c r="X2809" s="2">
        <v>2013</v>
      </c>
      <c r="Y2809" s="2"/>
    </row>
    <row r="2810" spans="2:25" ht="102" x14ac:dyDescent="0.2">
      <c r="B2810" s="2" t="s">
        <v>3598</v>
      </c>
      <c r="C2810" s="2" t="s">
        <v>23</v>
      </c>
      <c r="D2810" s="2" t="s">
        <v>3844</v>
      </c>
      <c r="E2810" s="2" t="s">
        <v>3845</v>
      </c>
      <c r="F2810" s="2" t="s">
        <v>3867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4227</v>
      </c>
      <c r="M2810" s="2" t="s">
        <v>254</v>
      </c>
      <c r="N2810" s="2" t="s">
        <v>30</v>
      </c>
      <c r="O2810" s="2" t="s">
        <v>4227</v>
      </c>
      <c r="P2810" s="2" t="s">
        <v>1334</v>
      </c>
      <c r="Q2810" s="2"/>
      <c r="R2810" s="2"/>
      <c r="S2810" s="2"/>
      <c r="T2810" s="2"/>
      <c r="U2810" s="4">
        <v>35000</v>
      </c>
      <c r="V2810" s="4">
        <f t="shared" si="109"/>
        <v>39200.000000000007</v>
      </c>
      <c r="W2810" s="2" t="s">
        <v>34</v>
      </c>
      <c r="X2810" s="2">
        <v>2013</v>
      </c>
      <c r="Y2810" s="2"/>
    </row>
    <row r="2811" spans="2:25" ht="102" x14ac:dyDescent="0.2">
      <c r="B2811" s="2" t="s">
        <v>3599</v>
      </c>
      <c r="C2811" s="2" t="s">
        <v>23</v>
      </c>
      <c r="D2811" s="2" t="s">
        <v>3844</v>
      </c>
      <c r="E2811" s="2" t="s">
        <v>3845</v>
      </c>
      <c r="F2811" s="2" t="s">
        <v>3868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4227</v>
      </c>
      <c r="M2811" s="2" t="s">
        <v>385</v>
      </c>
      <c r="N2811" s="2" t="s">
        <v>30</v>
      </c>
      <c r="O2811" s="2" t="s">
        <v>4227</v>
      </c>
      <c r="P2811" s="2" t="s">
        <v>1334</v>
      </c>
      <c r="Q2811" s="2"/>
      <c r="R2811" s="2"/>
      <c r="S2811" s="2"/>
      <c r="T2811" s="2"/>
      <c r="U2811" s="4">
        <v>30000</v>
      </c>
      <c r="V2811" s="4">
        <f t="shared" si="109"/>
        <v>33600</v>
      </c>
      <c r="W2811" s="2" t="s">
        <v>34</v>
      </c>
      <c r="X2811" s="2">
        <v>2013</v>
      </c>
      <c r="Y2811" s="2"/>
    </row>
    <row r="2812" spans="2:25" ht="102" x14ac:dyDescent="0.2">
      <c r="B2812" s="2" t="s">
        <v>3600</v>
      </c>
      <c r="C2812" s="2" t="s">
        <v>23</v>
      </c>
      <c r="D2812" s="2" t="s">
        <v>3844</v>
      </c>
      <c r="E2812" s="2" t="s">
        <v>3845</v>
      </c>
      <c r="F2812" s="2" t="s">
        <v>3869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4227</v>
      </c>
      <c r="M2812" s="2" t="s">
        <v>4166</v>
      </c>
      <c r="N2812" s="2" t="s">
        <v>30</v>
      </c>
      <c r="O2812" s="2" t="s">
        <v>4227</v>
      </c>
      <c r="P2812" s="2" t="s">
        <v>1334</v>
      </c>
      <c r="Q2812" s="2"/>
      <c r="R2812" s="2"/>
      <c r="S2812" s="2"/>
      <c r="T2812" s="2"/>
      <c r="U2812" s="4">
        <v>35000</v>
      </c>
      <c r="V2812" s="4">
        <f t="shared" si="109"/>
        <v>39200.000000000007</v>
      </c>
      <c r="W2812" s="2" t="s">
        <v>34</v>
      </c>
      <c r="X2812" s="2">
        <v>2013</v>
      </c>
      <c r="Y2812" s="2"/>
    </row>
    <row r="2813" spans="2:25" ht="102" x14ac:dyDescent="0.2">
      <c r="B2813" s="2" t="s">
        <v>3601</v>
      </c>
      <c r="C2813" s="2" t="s">
        <v>23</v>
      </c>
      <c r="D2813" s="2" t="s">
        <v>3844</v>
      </c>
      <c r="E2813" s="2" t="s">
        <v>3845</v>
      </c>
      <c r="F2813" s="2" t="s">
        <v>3870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4227</v>
      </c>
      <c r="M2813" s="2" t="s">
        <v>517</v>
      </c>
      <c r="N2813" s="2" t="s">
        <v>30</v>
      </c>
      <c r="O2813" s="2" t="s">
        <v>4227</v>
      </c>
      <c r="P2813" s="2" t="s">
        <v>1334</v>
      </c>
      <c r="Q2813" s="2"/>
      <c r="R2813" s="2"/>
      <c r="S2813" s="2"/>
      <c r="T2813" s="2"/>
      <c r="U2813" s="4">
        <v>70000</v>
      </c>
      <c r="V2813" s="4">
        <f t="shared" si="109"/>
        <v>78400.000000000015</v>
      </c>
      <c r="W2813" s="2" t="s">
        <v>34</v>
      </c>
      <c r="X2813" s="2">
        <v>2013</v>
      </c>
      <c r="Y2813" s="2"/>
    </row>
    <row r="2814" spans="2:25" ht="102" x14ac:dyDescent="0.2">
      <c r="B2814" s="2" t="s">
        <v>3602</v>
      </c>
      <c r="C2814" s="2" t="s">
        <v>23</v>
      </c>
      <c r="D2814" s="2" t="s">
        <v>3844</v>
      </c>
      <c r="E2814" s="2" t="s">
        <v>3845</v>
      </c>
      <c r="F2814" s="2" t="s">
        <v>3871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4227</v>
      </c>
      <c r="M2814" s="2" t="s">
        <v>3962</v>
      </c>
      <c r="N2814" s="2" t="s">
        <v>30</v>
      </c>
      <c r="O2814" s="2" t="s">
        <v>4227</v>
      </c>
      <c r="P2814" s="2" t="s">
        <v>1334</v>
      </c>
      <c r="Q2814" s="2"/>
      <c r="R2814" s="2"/>
      <c r="S2814" s="2"/>
      <c r="T2814" s="2"/>
      <c r="U2814" s="4">
        <v>70000</v>
      </c>
      <c r="V2814" s="4">
        <f t="shared" si="109"/>
        <v>78400.000000000015</v>
      </c>
      <c r="W2814" s="2" t="s">
        <v>34</v>
      </c>
      <c r="X2814" s="2">
        <v>2013</v>
      </c>
      <c r="Y2814" s="2"/>
    </row>
    <row r="2815" spans="2:25" ht="102" x14ac:dyDescent="0.2">
      <c r="B2815" s="2" t="s">
        <v>3603</v>
      </c>
      <c r="C2815" s="2" t="s">
        <v>23</v>
      </c>
      <c r="D2815" s="2" t="s">
        <v>3844</v>
      </c>
      <c r="E2815" s="2" t="s">
        <v>3845</v>
      </c>
      <c r="F2815" s="2" t="s">
        <v>3872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4227</v>
      </c>
      <c r="M2815" s="2" t="s">
        <v>352</v>
      </c>
      <c r="N2815" s="2" t="s">
        <v>30</v>
      </c>
      <c r="O2815" s="2" t="s">
        <v>4227</v>
      </c>
      <c r="P2815" s="2" t="s">
        <v>1334</v>
      </c>
      <c r="Q2815" s="2"/>
      <c r="R2815" s="2"/>
      <c r="S2815" s="2"/>
      <c r="T2815" s="2"/>
      <c r="U2815" s="4">
        <v>30000</v>
      </c>
      <c r="V2815" s="4">
        <f t="shared" si="109"/>
        <v>33600</v>
      </c>
      <c r="W2815" s="2" t="s">
        <v>34</v>
      </c>
      <c r="X2815" s="2">
        <v>2013</v>
      </c>
      <c r="Y2815" s="2"/>
    </row>
    <row r="2816" spans="2:25" ht="102" x14ac:dyDescent="0.2">
      <c r="B2816" s="2" t="s">
        <v>3604</v>
      </c>
      <c r="C2816" s="2" t="s">
        <v>23</v>
      </c>
      <c r="D2816" s="2" t="s">
        <v>3844</v>
      </c>
      <c r="E2816" s="2" t="s">
        <v>3845</v>
      </c>
      <c r="F2816" s="2" t="s">
        <v>3873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4227</v>
      </c>
      <c r="M2816" s="2" t="s">
        <v>29</v>
      </c>
      <c r="N2816" s="2" t="s">
        <v>30</v>
      </c>
      <c r="O2816" s="2" t="s">
        <v>4227</v>
      </c>
      <c r="P2816" s="2" t="s">
        <v>1334</v>
      </c>
      <c r="Q2816" s="2"/>
      <c r="R2816" s="2"/>
      <c r="S2816" s="2"/>
      <c r="T2816" s="2"/>
      <c r="U2816" s="4">
        <v>200152</v>
      </c>
      <c r="V2816" s="4">
        <f t="shared" si="109"/>
        <v>224170.24000000002</v>
      </c>
      <c r="W2816" s="2" t="s">
        <v>34</v>
      </c>
      <c r="X2816" s="2">
        <v>2013</v>
      </c>
      <c r="Y2816" s="2"/>
    </row>
    <row r="2817" spans="2:25" ht="114.75" x14ac:dyDescent="0.2">
      <c r="B2817" s="2" t="s">
        <v>3605</v>
      </c>
      <c r="C2817" s="2" t="s">
        <v>23</v>
      </c>
      <c r="D2817" s="2" t="s">
        <v>3844</v>
      </c>
      <c r="E2817" s="2" t="s">
        <v>3845</v>
      </c>
      <c r="F2817" s="2" t="s">
        <v>3874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4227</v>
      </c>
      <c r="M2817" s="2" t="s">
        <v>155</v>
      </c>
      <c r="N2817" s="2" t="s">
        <v>30</v>
      </c>
      <c r="O2817" s="2" t="s">
        <v>4227</v>
      </c>
      <c r="P2817" s="2" t="s">
        <v>1334</v>
      </c>
      <c r="Q2817" s="2"/>
      <c r="R2817" s="2"/>
      <c r="S2817" s="2"/>
      <c r="T2817" s="2"/>
      <c r="U2817" s="4">
        <v>85000</v>
      </c>
      <c r="V2817" s="4">
        <f t="shared" si="109"/>
        <v>95200.000000000015</v>
      </c>
      <c r="W2817" s="2" t="s">
        <v>34</v>
      </c>
      <c r="X2817" s="2">
        <v>2013</v>
      </c>
      <c r="Y2817" s="2"/>
    </row>
    <row r="2818" spans="2:25" ht="114.75" x14ac:dyDescent="0.2">
      <c r="B2818" s="2" t="s">
        <v>3606</v>
      </c>
      <c r="C2818" s="2" t="s">
        <v>23</v>
      </c>
      <c r="D2818" s="2" t="s">
        <v>3844</v>
      </c>
      <c r="E2818" s="2" t="s">
        <v>3845</v>
      </c>
      <c r="F2818" s="2" t="s">
        <v>3875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4227</v>
      </c>
      <c r="M2818" s="2" t="s">
        <v>4165</v>
      </c>
      <c r="N2818" s="2" t="s">
        <v>30</v>
      </c>
      <c r="O2818" s="2" t="s">
        <v>4227</v>
      </c>
      <c r="P2818" s="2" t="s">
        <v>1334</v>
      </c>
      <c r="Q2818" s="2"/>
      <c r="R2818" s="2"/>
      <c r="S2818" s="2"/>
      <c r="T2818" s="2"/>
      <c r="U2818" s="4">
        <v>232000</v>
      </c>
      <c r="V2818" s="4">
        <f t="shared" si="109"/>
        <v>259840.00000000003</v>
      </c>
      <c r="W2818" s="2" t="s">
        <v>34</v>
      </c>
      <c r="X2818" s="2">
        <v>2013</v>
      </c>
      <c r="Y2818" s="2"/>
    </row>
    <row r="2819" spans="2:25" ht="89.25" x14ac:dyDescent="0.2">
      <c r="B2819" s="2" t="s">
        <v>3607</v>
      </c>
      <c r="C2819" s="2" t="s">
        <v>23</v>
      </c>
      <c r="D2819" s="2" t="s">
        <v>3844</v>
      </c>
      <c r="E2819" s="2" t="s">
        <v>3845</v>
      </c>
      <c r="F2819" s="2" t="s">
        <v>3876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4227</v>
      </c>
      <c r="M2819" s="2" t="s">
        <v>221</v>
      </c>
      <c r="N2819" s="2" t="s">
        <v>30</v>
      </c>
      <c r="O2819" s="2" t="s">
        <v>4227</v>
      </c>
      <c r="P2819" s="2" t="s">
        <v>1334</v>
      </c>
      <c r="Q2819" s="2"/>
      <c r="R2819" s="2"/>
      <c r="S2819" s="2"/>
      <c r="T2819" s="2"/>
      <c r="U2819" s="4">
        <v>819330</v>
      </c>
      <c r="V2819" s="4">
        <f t="shared" ref="V2819:V2882" si="110">U2819*1.12</f>
        <v>917649.60000000009</v>
      </c>
      <c r="W2819" s="2" t="s">
        <v>34</v>
      </c>
      <c r="X2819" s="2">
        <v>2013</v>
      </c>
      <c r="Y2819" s="2"/>
    </row>
    <row r="2820" spans="2:25" ht="114.75" x14ac:dyDescent="0.2">
      <c r="B2820" s="2" t="s">
        <v>3608</v>
      </c>
      <c r="C2820" s="2" t="s">
        <v>23</v>
      </c>
      <c r="D2820" s="2" t="s">
        <v>3844</v>
      </c>
      <c r="E2820" s="2" t="s">
        <v>3845</v>
      </c>
      <c r="F2820" s="2" t="s">
        <v>3877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4227</v>
      </c>
      <c r="M2820" s="2" t="s">
        <v>418</v>
      </c>
      <c r="N2820" s="2" t="s">
        <v>30</v>
      </c>
      <c r="O2820" s="2" t="s">
        <v>4227</v>
      </c>
      <c r="P2820" s="2" t="s">
        <v>1334</v>
      </c>
      <c r="Q2820" s="2"/>
      <c r="R2820" s="2"/>
      <c r="S2820" s="2"/>
      <c r="T2820" s="2"/>
      <c r="U2820" s="4">
        <v>176000</v>
      </c>
      <c r="V2820" s="4">
        <f t="shared" si="110"/>
        <v>197120.00000000003</v>
      </c>
      <c r="W2820" s="2" t="s">
        <v>34</v>
      </c>
      <c r="X2820" s="2">
        <v>2013</v>
      </c>
      <c r="Y2820" s="2"/>
    </row>
    <row r="2821" spans="2:25" ht="114.75" x14ac:dyDescent="0.2">
      <c r="B2821" s="2" t="s">
        <v>3609</v>
      </c>
      <c r="C2821" s="2" t="s">
        <v>23</v>
      </c>
      <c r="D2821" s="2" t="s">
        <v>3844</v>
      </c>
      <c r="E2821" s="2" t="s">
        <v>3845</v>
      </c>
      <c r="F2821" s="2" t="s">
        <v>3878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4227</v>
      </c>
      <c r="M2821" s="2" t="s">
        <v>484</v>
      </c>
      <c r="N2821" s="2" t="s">
        <v>30</v>
      </c>
      <c r="O2821" s="2" t="s">
        <v>4227</v>
      </c>
      <c r="P2821" s="2" t="s">
        <v>1334</v>
      </c>
      <c r="Q2821" s="2"/>
      <c r="R2821" s="2"/>
      <c r="S2821" s="2"/>
      <c r="T2821" s="2"/>
      <c r="U2821" s="4">
        <v>600000</v>
      </c>
      <c r="V2821" s="4">
        <f t="shared" si="110"/>
        <v>672000.00000000012</v>
      </c>
      <c r="W2821" s="2" t="s">
        <v>34</v>
      </c>
      <c r="X2821" s="2">
        <v>2013</v>
      </c>
      <c r="Y2821" s="2"/>
    </row>
    <row r="2822" spans="2:25" ht="127.5" x14ac:dyDescent="0.2">
      <c r="B2822" s="2" t="s">
        <v>3610</v>
      </c>
      <c r="C2822" s="2" t="s">
        <v>23</v>
      </c>
      <c r="D2822" s="2" t="s">
        <v>3844</v>
      </c>
      <c r="E2822" s="2" t="s">
        <v>3845</v>
      </c>
      <c r="F2822" s="2" t="s">
        <v>3879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4227</v>
      </c>
      <c r="M2822" s="2" t="s">
        <v>254</v>
      </c>
      <c r="N2822" s="2" t="s">
        <v>30</v>
      </c>
      <c r="O2822" s="2" t="s">
        <v>4227</v>
      </c>
      <c r="P2822" s="2" t="s">
        <v>1334</v>
      </c>
      <c r="Q2822" s="2"/>
      <c r="R2822" s="2"/>
      <c r="S2822" s="2"/>
      <c r="T2822" s="2"/>
      <c r="U2822" s="4">
        <v>276500</v>
      </c>
      <c r="V2822" s="4">
        <f t="shared" si="110"/>
        <v>309680.00000000006</v>
      </c>
      <c r="W2822" s="2" t="s">
        <v>34</v>
      </c>
      <c r="X2822" s="2">
        <v>2013</v>
      </c>
      <c r="Y2822" s="2"/>
    </row>
    <row r="2823" spans="2:25" ht="114.75" x14ac:dyDescent="0.2">
      <c r="B2823" s="2" t="s">
        <v>3611</v>
      </c>
      <c r="C2823" s="2" t="s">
        <v>23</v>
      </c>
      <c r="D2823" s="2" t="s">
        <v>3844</v>
      </c>
      <c r="E2823" s="2" t="s">
        <v>3845</v>
      </c>
      <c r="F2823" s="2" t="s">
        <v>3880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4227</v>
      </c>
      <c r="M2823" s="2" t="s">
        <v>385</v>
      </c>
      <c r="N2823" s="2" t="s">
        <v>30</v>
      </c>
      <c r="O2823" s="2" t="s">
        <v>4227</v>
      </c>
      <c r="P2823" s="2" t="s">
        <v>1334</v>
      </c>
      <c r="Q2823" s="2"/>
      <c r="R2823" s="2"/>
      <c r="S2823" s="2"/>
      <c r="T2823" s="2"/>
      <c r="U2823" s="4">
        <v>612000</v>
      </c>
      <c r="V2823" s="4">
        <f t="shared" si="110"/>
        <v>685440.00000000012</v>
      </c>
      <c r="W2823" s="2" t="s">
        <v>34</v>
      </c>
      <c r="X2823" s="2">
        <v>2013</v>
      </c>
      <c r="Y2823" s="2"/>
    </row>
    <row r="2824" spans="2:25" ht="114.75" x14ac:dyDescent="0.2">
      <c r="B2824" s="2" t="s">
        <v>3612</v>
      </c>
      <c r="C2824" s="2" t="s">
        <v>23</v>
      </c>
      <c r="D2824" s="2" t="s">
        <v>3844</v>
      </c>
      <c r="E2824" s="2" t="s">
        <v>3845</v>
      </c>
      <c r="F2824" s="2" t="s">
        <v>3881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4227</v>
      </c>
      <c r="M2824" s="2" t="s">
        <v>4166</v>
      </c>
      <c r="N2824" s="2" t="s">
        <v>30</v>
      </c>
      <c r="O2824" s="2" t="s">
        <v>4227</v>
      </c>
      <c r="P2824" s="2" t="s">
        <v>1334</v>
      </c>
      <c r="Q2824" s="2"/>
      <c r="R2824" s="2"/>
      <c r="S2824" s="2"/>
      <c r="T2824" s="2"/>
      <c r="U2824" s="4">
        <v>78000</v>
      </c>
      <c r="V2824" s="4">
        <f t="shared" si="110"/>
        <v>87360.000000000015</v>
      </c>
      <c r="W2824" s="2" t="s">
        <v>34</v>
      </c>
      <c r="X2824" s="2">
        <v>2013</v>
      </c>
      <c r="Y2824" s="2"/>
    </row>
    <row r="2825" spans="2:25" ht="114.75" x14ac:dyDescent="0.2">
      <c r="B2825" s="2" t="s">
        <v>3613</v>
      </c>
      <c r="C2825" s="2" t="s">
        <v>23</v>
      </c>
      <c r="D2825" s="2" t="s">
        <v>3844</v>
      </c>
      <c r="E2825" s="2" t="s">
        <v>3845</v>
      </c>
      <c r="F2825" s="2" t="s">
        <v>3882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4227</v>
      </c>
      <c r="M2825" s="2" t="s">
        <v>517</v>
      </c>
      <c r="N2825" s="2" t="s">
        <v>30</v>
      </c>
      <c r="O2825" s="2" t="s">
        <v>4227</v>
      </c>
      <c r="P2825" s="2" t="s">
        <v>1334</v>
      </c>
      <c r="Q2825" s="2"/>
      <c r="R2825" s="2"/>
      <c r="S2825" s="2"/>
      <c r="T2825" s="2"/>
      <c r="U2825" s="4">
        <v>145022</v>
      </c>
      <c r="V2825" s="4">
        <f t="shared" si="110"/>
        <v>162424.64000000001</v>
      </c>
      <c r="W2825" s="2" t="s">
        <v>34</v>
      </c>
      <c r="X2825" s="2">
        <v>2013</v>
      </c>
      <c r="Y2825" s="2"/>
    </row>
    <row r="2826" spans="2:25" ht="114.75" x14ac:dyDescent="0.2">
      <c r="B2826" s="2" t="s">
        <v>3614</v>
      </c>
      <c r="C2826" s="2" t="s">
        <v>23</v>
      </c>
      <c r="D2826" s="2" t="s">
        <v>3844</v>
      </c>
      <c r="E2826" s="2" t="s">
        <v>3845</v>
      </c>
      <c r="F2826" s="2" t="s">
        <v>3883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4227</v>
      </c>
      <c r="M2826" s="2" t="s">
        <v>550</v>
      </c>
      <c r="N2826" s="2" t="s">
        <v>30</v>
      </c>
      <c r="O2826" s="2" t="s">
        <v>4227</v>
      </c>
      <c r="P2826" s="2" t="s">
        <v>1334</v>
      </c>
      <c r="Q2826" s="2"/>
      <c r="R2826" s="2"/>
      <c r="S2826" s="2"/>
      <c r="T2826" s="2"/>
      <c r="U2826" s="4">
        <v>701000</v>
      </c>
      <c r="V2826" s="4">
        <f t="shared" si="110"/>
        <v>785120.00000000012</v>
      </c>
      <c r="W2826" s="2" t="s">
        <v>34</v>
      </c>
      <c r="X2826" s="2">
        <v>2013</v>
      </c>
      <c r="Y2826" s="2"/>
    </row>
    <row r="2827" spans="2:25" ht="114.75" x14ac:dyDescent="0.2">
      <c r="B2827" s="2" t="s">
        <v>3615</v>
      </c>
      <c r="C2827" s="2" t="s">
        <v>23</v>
      </c>
      <c r="D2827" s="2" t="s">
        <v>3844</v>
      </c>
      <c r="E2827" s="2" t="s">
        <v>3845</v>
      </c>
      <c r="F2827" s="2" t="s">
        <v>3884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4227</v>
      </c>
      <c r="M2827" s="2" t="s">
        <v>3962</v>
      </c>
      <c r="N2827" s="2" t="s">
        <v>30</v>
      </c>
      <c r="O2827" s="2" t="s">
        <v>4227</v>
      </c>
      <c r="P2827" s="2" t="s">
        <v>1334</v>
      </c>
      <c r="Q2827" s="2"/>
      <c r="R2827" s="2"/>
      <c r="S2827" s="2"/>
      <c r="T2827" s="2"/>
      <c r="U2827" s="4">
        <v>1533000</v>
      </c>
      <c r="V2827" s="4">
        <f t="shared" si="110"/>
        <v>1716960.0000000002</v>
      </c>
      <c r="W2827" s="2" t="s">
        <v>34</v>
      </c>
      <c r="X2827" s="2">
        <v>2013</v>
      </c>
      <c r="Y2827" s="2"/>
    </row>
    <row r="2828" spans="2:25" ht="114.75" x14ac:dyDescent="0.2">
      <c r="B2828" s="2" t="s">
        <v>3616</v>
      </c>
      <c r="C2828" s="2" t="s">
        <v>23</v>
      </c>
      <c r="D2828" s="2" t="s">
        <v>3844</v>
      </c>
      <c r="E2828" s="2" t="s">
        <v>3845</v>
      </c>
      <c r="F2828" s="2" t="s">
        <v>3885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4227</v>
      </c>
      <c r="M2828" s="2" t="s">
        <v>319</v>
      </c>
      <c r="N2828" s="2" t="s">
        <v>30</v>
      </c>
      <c r="O2828" s="2" t="s">
        <v>4227</v>
      </c>
      <c r="P2828" s="2" t="s">
        <v>1334</v>
      </c>
      <c r="Q2828" s="2"/>
      <c r="R2828" s="2"/>
      <c r="S2828" s="2"/>
      <c r="T2828" s="2"/>
      <c r="U2828" s="4">
        <v>183000</v>
      </c>
      <c r="V2828" s="4">
        <f t="shared" si="110"/>
        <v>204960.00000000003</v>
      </c>
      <c r="W2828" s="2" t="s">
        <v>34</v>
      </c>
      <c r="X2828" s="2">
        <v>2013</v>
      </c>
      <c r="Y2828" s="2"/>
    </row>
    <row r="2829" spans="2:25" ht="127.5" x14ac:dyDescent="0.2">
      <c r="B2829" s="2" t="s">
        <v>3617</v>
      </c>
      <c r="C2829" s="2" t="s">
        <v>23</v>
      </c>
      <c r="D2829" s="2" t="s">
        <v>3844</v>
      </c>
      <c r="E2829" s="2" t="s">
        <v>3845</v>
      </c>
      <c r="F2829" s="2" t="s">
        <v>3886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4227</v>
      </c>
      <c r="M2829" s="2" t="s">
        <v>352</v>
      </c>
      <c r="N2829" s="2" t="s">
        <v>30</v>
      </c>
      <c r="O2829" s="2" t="s">
        <v>4227</v>
      </c>
      <c r="P2829" s="2" t="s">
        <v>1334</v>
      </c>
      <c r="Q2829" s="2"/>
      <c r="R2829" s="2"/>
      <c r="S2829" s="2"/>
      <c r="T2829" s="2"/>
      <c r="U2829" s="4">
        <v>104160</v>
      </c>
      <c r="V2829" s="4">
        <f t="shared" si="110"/>
        <v>116659.20000000001</v>
      </c>
      <c r="W2829" s="2" t="s">
        <v>34</v>
      </c>
      <c r="X2829" s="2">
        <v>2013</v>
      </c>
      <c r="Y2829" s="2"/>
    </row>
    <row r="2830" spans="2:25" ht="89.25" x14ac:dyDescent="0.2">
      <c r="B2830" s="2" t="s">
        <v>3618</v>
      </c>
      <c r="C2830" s="2" t="s">
        <v>23</v>
      </c>
      <c r="D2830" s="2" t="s">
        <v>3844</v>
      </c>
      <c r="E2830" s="2" t="s">
        <v>3845</v>
      </c>
      <c r="F2830" s="2" t="s">
        <v>3887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29</v>
      </c>
      <c r="N2830" s="2" t="s">
        <v>30</v>
      </c>
      <c r="O2830" s="2" t="s">
        <v>3847</v>
      </c>
      <c r="P2830" s="2" t="s">
        <v>1334</v>
      </c>
      <c r="Q2830" s="2"/>
      <c r="R2830" s="2"/>
      <c r="S2830" s="2"/>
      <c r="T2830" s="2"/>
      <c r="U2830" s="4">
        <v>8145000</v>
      </c>
      <c r="V2830" s="4">
        <f t="shared" si="110"/>
        <v>9122400</v>
      </c>
      <c r="W2830" s="2" t="s">
        <v>34</v>
      </c>
      <c r="X2830" s="2">
        <v>2013</v>
      </c>
      <c r="Y2830" s="2"/>
    </row>
    <row r="2831" spans="2:25" ht="89.25" x14ac:dyDescent="0.2">
      <c r="B2831" s="2" t="s">
        <v>3619</v>
      </c>
      <c r="C2831" s="2" t="s">
        <v>23</v>
      </c>
      <c r="D2831" s="2" t="s">
        <v>3844</v>
      </c>
      <c r="E2831" s="2" t="s">
        <v>3845</v>
      </c>
      <c r="F2831" s="2" t="s">
        <v>3888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155</v>
      </c>
      <c r="N2831" s="2" t="s">
        <v>30</v>
      </c>
      <c r="O2831" s="2" t="s">
        <v>3847</v>
      </c>
      <c r="P2831" s="2" t="s">
        <v>1334</v>
      </c>
      <c r="Q2831" s="2"/>
      <c r="R2831" s="2"/>
      <c r="S2831" s="2"/>
      <c r="T2831" s="2"/>
      <c r="U2831" s="4">
        <v>12000000</v>
      </c>
      <c r="V2831" s="4">
        <f t="shared" si="110"/>
        <v>13440000.000000002</v>
      </c>
      <c r="W2831" s="2" t="s">
        <v>34</v>
      </c>
      <c r="X2831" s="2">
        <v>2013</v>
      </c>
      <c r="Y2831" s="2"/>
    </row>
    <row r="2832" spans="2:25" ht="89.25" x14ac:dyDescent="0.2">
      <c r="B2832" s="2" t="s">
        <v>3620</v>
      </c>
      <c r="C2832" s="2" t="s">
        <v>23</v>
      </c>
      <c r="D2832" s="2" t="s">
        <v>3844</v>
      </c>
      <c r="E2832" s="2" t="s">
        <v>3845</v>
      </c>
      <c r="F2832" s="2" t="s">
        <v>3889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4165</v>
      </c>
      <c r="N2832" s="2" t="s">
        <v>30</v>
      </c>
      <c r="O2832" s="2" t="s">
        <v>3847</v>
      </c>
      <c r="P2832" s="2" t="s">
        <v>1334</v>
      </c>
      <c r="Q2832" s="2"/>
      <c r="R2832" s="2"/>
      <c r="S2832" s="2"/>
      <c r="T2832" s="2"/>
      <c r="U2832" s="4">
        <v>11250000</v>
      </c>
      <c r="V2832" s="4">
        <f t="shared" si="110"/>
        <v>12600000.000000002</v>
      </c>
      <c r="W2832" s="2" t="s">
        <v>34</v>
      </c>
      <c r="X2832" s="2">
        <v>2013</v>
      </c>
      <c r="Y2832" s="2"/>
    </row>
    <row r="2833" spans="2:25" ht="89.25" x14ac:dyDescent="0.2">
      <c r="B2833" s="2" t="s">
        <v>3621</v>
      </c>
      <c r="C2833" s="2" t="s">
        <v>23</v>
      </c>
      <c r="D2833" s="2" t="s">
        <v>3844</v>
      </c>
      <c r="E2833" s="2" t="s">
        <v>3845</v>
      </c>
      <c r="F2833" s="2" t="s">
        <v>3890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221</v>
      </c>
      <c r="N2833" s="2" t="s">
        <v>30</v>
      </c>
      <c r="O2833" s="2" t="s">
        <v>3847</v>
      </c>
      <c r="P2833" s="2" t="s">
        <v>1334</v>
      </c>
      <c r="Q2833" s="2"/>
      <c r="R2833" s="2"/>
      <c r="S2833" s="2"/>
      <c r="T2833" s="2"/>
      <c r="U2833" s="4">
        <v>13800000</v>
      </c>
      <c r="V2833" s="4">
        <f t="shared" si="110"/>
        <v>15456000.000000002</v>
      </c>
      <c r="W2833" s="2" t="s">
        <v>34</v>
      </c>
      <c r="X2833" s="2">
        <v>2013</v>
      </c>
      <c r="Y2833" s="2"/>
    </row>
    <row r="2834" spans="2:25" ht="89.25" x14ac:dyDescent="0.2">
      <c r="B2834" s="2" t="s">
        <v>3622</v>
      </c>
      <c r="C2834" s="2" t="s">
        <v>23</v>
      </c>
      <c r="D2834" s="2" t="s">
        <v>3844</v>
      </c>
      <c r="E2834" s="2" t="s">
        <v>3845</v>
      </c>
      <c r="F2834" s="2" t="s">
        <v>3891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418</v>
      </c>
      <c r="N2834" s="2" t="s">
        <v>30</v>
      </c>
      <c r="O2834" s="2" t="s">
        <v>3847</v>
      </c>
      <c r="P2834" s="2" t="s">
        <v>1334</v>
      </c>
      <c r="Q2834" s="2"/>
      <c r="R2834" s="2"/>
      <c r="S2834" s="2"/>
      <c r="T2834" s="2"/>
      <c r="U2834" s="4">
        <v>5100000</v>
      </c>
      <c r="V2834" s="4">
        <f t="shared" si="110"/>
        <v>5712000.0000000009</v>
      </c>
      <c r="W2834" s="2" t="s">
        <v>34</v>
      </c>
      <c r="X2834" s="2">
        <v>2013</v>
      </c>
      <c r="Y2834" s="2"/>
    </row>
    <row r="2835" spans="2:25" ht="89.25" x14ac:dyDescent="0.2">
      <c r="B2835" s="2" t="s">
        <v>3623</v>
      </c>
      <c r="C2835" s="2" t="s">
        <v>23</v>
      </c>
      <c r="D2835" s="2" t="s">
        <v>3844</v>
      </c>
      <c r="E2835" s="2" t="s">
        <v>3845</v>
      </c>
      <c r="F2835" s="2" t="s">
        <v>3892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484</v>
      </c>
      <c r="N2835" s="2" t="s">
        <v>30</v>
      </c>
      <c r="O2835" s="2" t="s">
        <v>3847</v>
      </c>
      <c r="P2835" s="2" t="s">
        <v>1334</v>
      </c>
      <c r="Q2835" s="2"/>
      <c r="R2835" s="2"/>
      <c r="S2835" s="2"/>
      <c r="T2835" s="2"/>
      <c r="U2835" s="4">
        <v>12450000</v>
      </c>
      <c r="V2835" s="4">
        <f t="shared" si="110"/>
        <v>13944000.000000002</v>
      </c>
      <c r="W2835" s="2" t="s">
        <v>34</v>
      </c>
      <c r="X2835" s="2">
        <v>2013</v>
      </c>
      <c r="Y2835" s="2"/>
    </row>
    <row r="2836" spans="2:25" ht="89.25" x14ac:dyDescent="0.2">
      <c r="B2836" s="2" t="s">
        <v>3624</v>
      </c>
      <c r="C2836" s="2" t="s">
        <v>23</v>
      </c>
      <c r="D2836" s="2" t="s">
        <v>3844</v>
      </c>
      <c r="E2836" s="2" t="s">
        <v>3845</v>
      </c>
      <c r="F2836" s="2" t="s">
        <v>3893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254</v>
      </c>
      <c r="N2836" s="2" t="s">
        <v>30</v>
      </c>
      <c r="O2836" s="2" t="s">
        <v>3847</v>
      </c>
      <c r="P2836" s="2" t="s">
        <v>1334</v>
      </c>
      <c r="Q2836" s="2"/>
      <c r="R2836" s="2"/>
      <c r="S2836" s="2"/>
      <c r="T2836" s="2"/>
      <c r="U2836" s="4">
        <v>5550000</v>
      </c>
      <c r="V2836" s="4">
        <f t="shared" si="110"/>
        <v>6216000.0000000009</v>
      </c>
      <c r="W2836" s="2" t="s">
        <v>34</v>
      </c>
      <c r="X2836" s="2">
        <v>2013</v>
      </c>
      <c r="Y2836" s="2"/>
    </row>
    <row r="2837" spans="2:25" ht="89.25" x14ac:dyDescent="0.2">
      <c r="B2837" s="2" t="s">
        <v>3625</v>
      </c>
      <c r="C2837" s="2" t="s">
        <v>23</v>
      </c>
      <c r="D2837" s="2" t="s">
        <v>3844</v>
      </c>
      <c r="E2837" s="2" t="s">
        <v>3845</v>
      </c>
      <c r="F2837" s="2" t="s">
        <v>3894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385</v>
      </c>
      <c r="N2837" s="2" t="s">
        <v>30</v>
      </c>
      <c r="O2837" s="2" t="s">
        <v>3847</v>
      </c>
      <c r="P2837" s="2" t="s">
        <v>1334</v>
      </c>
      <c r="Q2837" s="2"/>
      <c r="R2837" s="2"/>
      <c r="S2837" s="2"/>
      <c r="T2837" s="2"/>
      <c r="U2837" s="4">
        <v>9750000</v>
      </c>
      <c r="V2837" s="4">
        <f t="shared" si="110"/>
        <v>10920000.000000002</v>
      </c>
      <c r="W2837" s="2" t="s">
        <v>34</v>
      </c>
      <c r="X2837" s="2">
        <v>2013</v>
      </c>
      <c r="Y2837" s="2"/>
    </row>
    <row r="2838" spans="2:25" ht="89.25" x14ac:dyDescent="0.2">
      <c r="B2838" s="2" t="s">
        <v>3626</v>
      </c>
      <c r="C2838" s="2" t="s">
        <v>23</v>
      </c>
      <c r="D2838" s="2" t="s">
        <v>3844</v>
      </c>
      <c r="E2838" s="2" t="s">
        <v>3845</v>
      </c>
      <c r="F2838" s="2" t="s">
        <v>3895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4166</v>
      </c>
      <c r="N2838" s="2" t="s">
        <v>30</v>
      </c>
      <c r="O2838" s="2" t="s">
        <v>3847</v>
      </c>
      <c r="P2838" s="2" t="s">
        <v>1334</v>
      </c>
      <c r="Q2838" s="2"/>
      <c r="R2838" s="2"/>
      <c r="S2838" s="2"/>
      <c r="T2838" s="2"/>
      <c r="U2838" s="4">
        <v>1290000</v>
      </c>
      <c r="V2838" s="4">
        <f t="shared" si="110"/>
        <v>1444800.0000000002</v>
      </c>
      <c r="W2838" s="2" t="s">
        <v>34</v>
      </c>
      <c r="X2838" s="2">
        <v>2013</v>
      </c>
      <c r="Y2838" s="2"/>
    </row>
    <row r="2839" spans="2:25" ht="89.25" x14ac:dyDescent="0.2">
      <c r="B2839" s="2" t="s">
        <v>3627</v>
      </c>
      <c r="C2839" s="2" t="s">
        <v>23</v>
      </c>
      <c r="D2839" s="2" t="s">
        <v>3844</v>
      </c>
      <c r="E2839" s="2" t="s">
        <v>3845</v>
      </c>
      <c r="F2839" s="2" t="s">
        <v>3896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550</v>
      </c>
      <c r="N2839" s="2" t="s">
        <v>30</v>
      </c>
      <c r="O2839" s="2" t="s">
        <v>3847</v>
      </c>
      <c r="P2839" s="2" t="s">
        <v>1334</v>
      </c>
      <c r="Q2839" s="2"/>
      <c r="R2839" s="2"/>
      <c r="S2839" s="2"/>
      <c r="T2839" s="2"/>
      <c r="U2839" s="4">
        <v>9450000</v>
      </c>
      <c r="V2839" s="4">
        <f t="shared" si="110"/>
        <v>10584000.000000002</v>
      </c>
      <c r="W2839" s="2" t="s">
        <v>34</v>
      </c>
      <c r="X2839" s="2">
        <v>2013</v>
      </c>
      <c r="Y2839" s="2"/>
    </row>
    <row r="2840" spans="2:25" ht="89.25" x14ac:dyDescent="0.2">
      <c r="B2840" s="2" t="s">
        <v>3628</v>
      </c>
      <c r="C2840" s="2" t="s">
        <v>23</v>
      </c>
      <c r="D2840" s="2" t="s">
        <v>3844</v>
      </c>
      <c r="E2840" s="2" t="s">
        <v>3845</v>
      </c>
      <c r="F2840" s="2" t="s">
        <v>3897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517</v>
      </c>
      <c r="N2840" s="2" t="s">
        <v>30</v>
      </c>
      <c r="O2840" s="2" t="s">
        <v>3847</v>
      </c>
      <c r="P2840" s="2" t="s">
        <v>1334</v>
      </c>
      <c r="Q2840" s="2"/>
      <c r="R2840" s="2"/>
      <c r="S2840" s="2"/>
      <c r="T2840" s="2"/>
      <c r="U2840" s="4">
        <v>5100000</v>
      </c>
      <c r="V2840" s="4">
        <f t="shared" si="110"/>
        <v>5712000.0000000009</v>
      </c>
      <c r="W2840" s="2" t="s">
        <v>34</v>
      </c>
      <c r="X2840" s="2">
        <v>2013</v>
      </c>
      <c r="Y2840" s="2"/>
    </row>
    <row r="2841" spans="2:25" ht="89.25" x14ac:dyDescent="0.2">
      <c r="B2841" s="2" t="s">
        <v>3629</v>
      </c>
      <c r="C2841" s="2" t="s">
        <v>23</v>
      </c>
      <c r="D2841" s="2" t="s">
        <v>3844</v>
      </c>
      <c r="E2841" s="2" t="s">
        <v>3845</v>
      </c>
      <c r="F2841" s="2" t="s">
        <v>3898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3962</v>
      </c>
      <c r="N2841" s="2" t="s">
        <v>30</v>
      </c>
      <c r="O2841" s="2" t="s">
        <v>3847</v>
      </c>
      <c r="P2841" s="2" t="s">
        <v>1334</v>
      </c>
      <c r="Q2841" s="2"/>
      <c r="R2841" s="2"/>
      <c r="S2841" s="2"/>
      <c r="T2841" s="2"/>
      <c r="U2841" s="4">
        <v>12750000</v>
      </c>
      <c r="V2841" s="4">
        <f t="shared" si="110"/>
        <v>14280000.000000002</v>
      </c>
      <c r="W2841" s="2" t="s">
        <v>34</v>
      </c>
      <c r="X2841" s="2">
        <v>2013</v>
      </c>
      <c r="Y2841" s="2"/>
    </row>
    <row r="2842" spans="2:25" ht="89.25" x14ac:dyDescent="0.2">
      <c r="B2842" s="2" t="s">
        <v>3630</v>
      </c>
      <c r="C2842" s="2" t="s">
        <v>23</v>
      </c>
      <c r="D2842" s="2" t="s">
        <v>3844</v>
      </c>
      <c r="E2842" s="2" t="s">
        <v>3845</v>
      </c>
      <c r="F2842" s="2" t="s">
        <v>3899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319</v>
      </c>
      <c r="N2842" s="2" t="s">
        <v>30</v>
      </c>
      <c r="O2842" s="2" t="s">
        <v>3847</v>
      </c>
      <c r="P2842" s="2" t="s">
        <v>1334</v>
      </c>
      <c r="Q2842" s="2"/>
      <c r="R2842" s="2"/>
      <c r="S2842" s="2"/>
      <c r="T2842" s="2"/>
      <c r="U2842" s="4">
        <v>5850000</v>
      </c>
      <c r="V2842" s="4">
        <f t="shared" si="110"/>
        <v>6552000.0000000009</v>
      </c>
      <c r="W2842" s="2" t="s">
        <v>34</v>
      </c>
      <c r="X2842" s="2">
        <v>2013</v>
      </c>
      <c r="Y2842" s="2"/>
    </row>
    <row r="2843" spans="2:25" ht="89.25" x14ac:dyDescent="0.2">
      <c r="B2843" s="2" t="s">
        <v>3631</v>
      </c>
      <c r="C2843" s="2" t="s">
        <v>23</v>
      </c>
      <c r="D2843" s="2" t="s">
        <v>3844</v>
      </c>
      <c r="E2843" s="2" t="s">
        <v>3845</v>
      </c>
      <c r="F2843" s="2" t="s">
        <v>3900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352</v>
      </c>
      <c r="N2843" s="2" t="s">
        <v>30</v>
      </c>
      <c r="O2843" s="2" t="s">
        <v>3847</v>
      </c>
      <c r="P2843" s="2" t="s">
        <v>1334</v>
      </c>
      <c r="Q2843" s="2"/>
      <c r="R2843" s="2"/>
      <c r="S2843" s="2"/>
      <c r="T2843" s="2"/>
      <c r="U2843" s="4">
        <v>7050000</v>
      </c>
      <c r="V2843" s="4">
        <f t="shared" si="110"/>
        <v>7896000.0000000009</v>
      </c>
      <c r="W2843" s="2" t="s">
        <v>34</v>
      </c>
      <c r="X2843" s="2">
        <v>2013</v>
      </c>
      <c r="Y2843" s="2"/>
    </row>
    <row r="2844" spans="2:25" ht="127.5" x14ac:dyDescent="0.2">
      <c r="B2844" s="2" t="s">
        <v>3632</v>
      </c>
      <c r="C2844" s="2" t="s">
        <v>23</v>
      </c>
      <c r="D2844" s="2" t="s">
        <v>3901</v>
      </c>
      <c r="E2844" s="2" t="s">
        <v>3902</v>
      </c>
      <c r="F2844" s="2" t="s">
        <v>3902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4165</v>
      </c>
      <c r="N2844" s="2" t="s">
        <v>30</v>
      </c>
      <c r="O2844" s="2" t="s">
        <v>3903</v>
      </c>
      <c r="P2844" s="2" t="s">
        <v>1334</v>
      </c>
      <c r="Q2844" s="2"/>
      <c r="R2844" s="2"/>
      <c r="S2844" s="2"/>
      <c r="T2844" s="2"/>
      <c r="U2844" s="4">
        <v>2250000</v>
      </c>
      <c r="V2844" s="4">
        <f t="shared" si="110"/>
        <v>2520000.0000000005</v>
      </c>
      <c r="W2844" s="2" t="s">
        <v>34</v>
      </c>
      <c r="X2844" s="2">
        <v>2013</v>
      </c>
      <c r="Y2844" s="2"/>
    </row>
    <row r="2845" spans="2:25" ht="63.75" x14ac:dyDescent="0.2">
      <c r="B2845" s="2" t="s">
        <v>3633</v>
      </c>
      <c r="C2845" s="2" t="s">
        <v>23</v>
      </c>
      <c r="D2845" s="2" t="s">
        <v>3901</v>
      </c>
      <c r="E2845" s="2" t="s">
        <v>3904</v>
      </c>
      <c r="F2845" s="2" t="s">
        <v>3905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1621</v>
      </c>
      <c r="M2845" s="2" t="s">
        <v>221</v>
      </c>
      <c r="N2845" s="2" t="s">
        <v>30</v>
      </c>
      <c r="O2845" s="2" t="s">
        <v>4229</v>
      </c>
      <c r="P2845" s="2" t="s">
        <v>1334</v>
      </c>
      <c r="Q2845" s="2"/>
      <c r="R2845" s="2"/>
      <c r="S2845" s="2"/>
      <c r="T2845" s="2"/>
      <c r="U2845" s="4">
        <v>504000</v>
      </c>
      <c r="V2845" s="4">
        <f t="shared" si="110"/>
        <v>564480</v>
      </c>
      <c r="W2845" s="2" t="s">
        <v>34</v>
      </c>
      <c r="X2845" s="2">
        <v>2013</v>
      </c>
      <c r="Y2845" s="2"/>
    </row>
    <row r="2846" spans="2:25" ht="63.75" x14ac:dyDescent="0.2">
      <c r="B2846" s="2" t="s">
        <v>3634</v>
      </c>
      <c r="C2846" s="2" t="s">
        <v>23</v>
      </c>
      <c r="D2846" s="2" t="s">
        <v>3906</v>
      </c>
      <c r="E2846" s="2" t="s">
        <v>3907</v>
      </c>
      <c r="F2846" s="2" t="s">
        <v>3908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4228</v>
      </c>
      <c r="M2846" s="2" t="s">
        <v>29</v>
      </c>
      <c r="N2846" s="2" t="s">
        <v>30</v>
      </c>
      <c r="O2846" s="2" t="s">
        <v>4228</v>
      </c>
      <c r="P2846" s="2" t="s">
        <v>1334</v>
      </c>
      <c r="Q2846" s="2"/>
      <c r="R2846" s="2"/>
      <c r="S2846" s="2"/>
      <c r="T2846" s="2"/>
      <c r="U2846" s="4" t="s">
        <v>3909</v>
      </c>
      <c r="V2846" s="4">
        <f t="shared" si="110"/>
        <v>1120000</v>
      </c>
      <c r="W2846" s="2" t="s">
        <v>34</v>
      </c>
      <c r="X2846" s="2">
        <v>2013</v>
      </c>
      <c r="Y2846" s="2"/>
    </row>
    <row r="2847" spans="2:25" ht="63.75" x14ac:dyDescent="0.2">
      <c r="B2847" s="2" t="s">
        <v>3635</v>
      </c>
      <c r="C2847" s="2" t="s">
        <v>23</v>
      </c>
      <c r="D2847" s="2" t="s">
        <v>3906</v>
      </c>
      <c r="E2847" s="2" t="s">
        <v>3907</v>
      </c>
      <c r="F2847" s="2" t="s">
        <v>3910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4228</v>
      </c>
      <c r="M2847" s="2" t="s">
        <v>29</v>
      </c>
      <c r="N2847" s="2" t="s">
        <v>30</v>
      </c>
      <c r="O2847" s="2" t="s">
        <v>4228</v>
      </c>
      <c r="P2847" s="2" t="s">
        <v>1334</v>
      </c>
      <c r="Q2847" s="2"/>
      <c r="R2847" s="2"/>
      <c r="S2847" s="2"/>
      <c r="T2847" s="2"/>
      <c r="U2847" s="4" t="s">
        <v>3911</v>
      </c>
      <c r="V2847" s="4">
        <f t="shared" si="110"/>
        <v>168000.00000000003</v>
      </c>
      <c r="W2847" s="2" t="s">
        <v>34</v>
      </c>
      <c r="X2847" s="2">
        <v>2013</v>
      </c>
      <c r="Y2847" s="2"/>
    </row>
    <row r="2848" spans="2:25" ht="63.75" x14ac:dyDescent="0.2">
      <c r="B2848" s="2" t="s">
        <v>3636</v>
      </c>
      <c r="C2848" s="2" t="s">
        <v>23</v>
      </c>
      <c r="D2848" s="2" t="s">
        <v>3906</v>
      </c>
      <c r="E2848" s="2" t="s">
        <v>3907</v>
      </c>
      <c r="F2848" s="2" t="s">
        <v>3912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4228</v>
      </c>
      <c r="M2848" s="2" t="s">
        <v>4166</v>
      </c>
      <c r="N2848" s="2" t="s">
        <v>30</v>
      </c>
      <c r="O2848" s="2" t="s">
        <v>4228</v>
      </c>
      <c r="P2848" s="2" t="s">
        <v>1334</v>
      </c>
      <c r="Q2848" s="2"/>
      <c r="R2848" s="2"/>
      <c r="S2848" s="2"/>
      <c r="T2848" s="2"/>
      <c r="U2848" s="4" t="s">
        <v>3913</v>
      </c>
      <c r="V2848" s="4">
        <f t="shared" si="110"/>
        <v>112000.00000000001</v>
      </c>
      <c r="W2848" s="2" t="s">
        <v>34</v>
      </c>
      <c r="X2848" s="2">
        <v>2013</v>
      </c>
      <c r="Y2848" s="2"/>
    </row>
    <row r="2849" spans="2:25" ht="63.75" x14ac:dyDescent="0.2">
      <c r="B2849" s="2" t="s">
        <v>3637</v>
      </c>
      <c r="C2849" s="2" t="s">
        <v>23</v>
      </c>
      <c r="D2849" s="2" t="s">
        <v>3906</v>
      </c>
      <c r="E2849" s="2" t="s">
        <v>3907</v>
      </c>
      <c r="F2849" s="2" t="s">
        <v>3914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4228</v>
      </c>
      <c r="M2849" s="2" t="s">
        <v>418</v>
      </c>
      <c r="N2849" s="2" t="s">
        <v>30</v>
      </c>
      <c r="O2849" s="2" t="s">
        <v>4228</v>
      </c>
      <c r="P2849" s="2" t="s">
        <v>1334</v>
      </c>
      <c r="Q2849" s="2"/>
      <c r="R2849" s="2"/>
      <c r="S2849" s="2"/>
      <c r="T2849" s="2"/>
      <c r="U2849" s="4" t="s">
        <v>3911</v>
      </c>
      <c r="V2849" s="4">
        <f t="shared" si="110"/>
        <v>168000.00000000003</v>
      </c>
      <c r="W2849" s="2" t="s">
        <v>34</v>
      </c>
      <c r="X2849" s="2">
        <v>2013</v>
      </c>
      <c r="Y2849" s="2"/>
    </row>
    <row r="2850" spans="2:25" ht="76.5" x14ac:dyDescent="0.2">
      <c r="B2850" s="2" t="s">
        <v>3638</v>
      </c>
      <c r="C2850" s="2" t="s">
        <v>23</v>
      </c>
      <c r="D2850" s="2" t="s">
        <v>3906</v>
      </c>
      <c r="E2850" s="2" t="s">
        <v>3907</v>
      </c>
      <c r="F2850" s="2" t="s">
        <v>3915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4228</v>
      </c>
      <c r="M2850" s="2" t="s">
        <v>517</v>
      </c>
      <c r="N2850" s="2" t="s">
        <v>30</v>
      </c>
      <c r="O2850" s="2" t="s">
        <v>4228</v>
      </c>
      <c r="P2850" s="2" t="s">
        <v>1334</v>
      </c>
      <c r="Q2850" s="2"/>
      <c r="R2850" s="2"/>
      <c r="S2850" s="2"/>
      <c r="T2850" s="2"/>
      <c r="U2850" s="4" t="s">
        <v>3911</v>
      </c>
      <c r="V2850" s="4">
        <f t="shared" si="110"/>
        <v>168000.00000000003</v>
      </c>
      <c r="W2850" s="2" t="s">
        <v>34</v>
      </c>
      <c r="X2850" s="2">
        <v>2013</v>
      </c>
      <c r="Y2850" s="2"/>
    </row>
    <row r="2851" spans="2:25" ht="63.75" x14ac:dyDescent="0.2">
      <c r="B2851" s="2" t="s">
        <v>3639</v>
      </c>
      <c r="C2851" s="2" t="s">
        <v>23</v>
      </c>
      <c r="D2851" s="2" t="s">
        <v>3906</v>
      </c>
      <c r="E2851" s="2" t="s">
        <v>3907</v>
      </c>
      <c r="F2851" s="2" t="s">
        <v>3916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4228</v>
      </c>
      <c r="M2851" s="2" t="s">
        <v>221</v>
      </c>
      <c r="N2851" s="2" t="s">
        <v>30</v>
      </c>
      <c r="O2851" s="2" t="s">
        <v>4228</v>
      </c>
      <c r="P2851" s="2" t="s">
        <v>1334</v>
      </c>
      <c r="Q2851" s="2"/>
      <c r="R2851" s="2"/>
      <c r="S2851" s="2"/>
      <c r="T2851" s="2"/>
      <c r="U2851" s="4" t="s">
        <v>3911</v>
      </c>
      <c r="V2851" s="4">
        <f t="shared" si="110"/>
        <v>168000.00000000003</v>
      </c>
      <c r="W2851" s="2" t="s">
        <v>34</v>
      </c>
      <c r="X2851" s="2">
        <v>2013</v>
      </c>
      <c r="Y2851" s="2"/>
    </row>
    <row r="2852" spans="2:25" ht="63.75" x14ac:dyDescent="0.2">
      <c r="B2852" s="2" t="s">
        <v>3640</v>
      </c>
      <c r="C2852" s="2" t="s">
        <v>23</v>
      </c>
      <c r="D2852" s="2" t="s">
        <v>3906</v>
      </c>
      <c r="E2852" s="2" t="s">
        <v>3907</v>
      </c>
      <c r="F2852" s="2" t="s">
        <v>3917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4228</v>
      </c>
      <c r="M2852" s="2" t="s">
        <v>155</v>
      </c>
      <c r="N2852" s="2" t="s">
        <v>30</v>
      </c>
      <c r="O2852" s="2" t="s">
        <v>4228</v>
      </c>
      <c r="P2852" s="2" t="s">
        <v>1334</v>
      </c>
      <c r="Q2852" s="2"/>
      <c r="R2852" s="2"/>
      <c r="S2852" s="2"/>
      <c r="T2852" s="2"/>
      <c r="U2852" s="4" t="s">
        <v>3911</v>
      </c>
      <c r="V2852" s="4">
        <f t="shared" si="110"/>
        <v>168000.00000000003</v>
      </c>
      <c r="W2852" s="2" t="s">
        <v>34</v>
      </c>
      <c r="X2852" s="2">
        <v>2013</v>
      </c>
      <c r="Y2852" s="2"/>
    </row>
    <row r="2853" spans="2:25" ht="76.5" x14ac:dyDescent="0.2">
      <c r="B2853" s="2" t="s">
        <v>3641</v>
      </c>
      <c r="C2853" s="2" t="s">
        <v>23</v>
      </c>
      <c r="D2853" s="2" t="s">
        <v>3906</v>
      </c>
      <c r="E2853" s="2" t="s">
        <v>3907</v>
      </c>
      <c r="F2853" s="2" t="s">
        <v>3918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4228</v>
      </c>
      <c r="M2853" s="2" t="s">
        <v>254</v>
      </c>
      <c r="N2853" s="2" t="s">
        <v>30</v>
      </c>
      <c r="O2853" s="2" t="s">
        <v>4228</v>
      </c>
      <c r="P2853" s="2" t="s">
        <v>1334</v>
      </c>
      <c r="Q2853" s="2"/>
      <c r="R2853" s="2"/>
      <c r="S2853" s="2"/>
      <c r="T2853" s="2"/>
      <c r="U2853" s="4" t="s">
        <v>3911</v>
      </c>
      <c r="V2853" s="4">
        <f t="shared" si="110"/>
        <v>168000.00000000003</v>
      </c>
      <c r="W2853" s="2" t="s">
        <v>34</v>
      </c>
      <c r="X2853" s="2">
        <v>2013</v>
      </c>
      <c r="Y2853" s="2"/>
    </row>
    <row r="2854" spans="2:25" ht="63.75" x14ac:dyDescent="0.2">
      <c r="B2854" s="2" t="s">
        <v>3642</v>
      </c>
      <c r="C2854" s="2" t="s">
        <v>23</v>
      </c>
      <c r="D2854" s="2" t="s">
        <v>3906</v>
      </c>
      <c r="E2854" s="2" t="s">
        <v>3907</v>
      </c>
      <c r="F2854" s="2" t="s">
        <v>3919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4228</v>
      </c>
      <c r="M2854" s="2" t="s">
        <v>484</v>
      </c>
      <c r="N2854" s="2" t="s">
        <v>30</v>
      </c>
      <c r="O2854" s="2" t="s">
        <v>4228</v>
      </c>
      <c r="P2854" s="2" t="s">
        <v>1334</v>
      </c>
      <c r="Q2854" s="2"/>
      <c r="R2854" s="2"/>
      <c r="S2854" s="2"/>
      <c r="T2854" s="2"/>
      <c r="U2854" s="4" t="s">
        <v>3911</v>
      </c>
      <c r="V2854" s="4">
        <f t="shared" si="110"/>
        <v>168000.00000000003</v>
      </c>
      <c r="W2854" s="2" t="s">
        <v>34</v>
      </c>
      <c r="X2854" s="2">
        <v>2013</v>
      </c>
      <c r="Y2854" s="2"/>
    </row>
    <row r="2855" spans="2:25" ht="76.5" x14ac:dyDescent="0.2">
      <c r="B2855" s="2" t="s">
        <v>3643</v>
      </c>
      <c r="C2855" s="2" t="s">
        <v>23</v>
      </c>
      <c r="D2855" s="2" t="s">
        <v>3906</v>
      </c>
      <c r="E2855" s="2" t="s">
        <v>3907</v>
      </c>
      <c r="F2855" s="2" t="s">
        <v>3920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4228</v>
      </c>
      <c r="M2855" s="2" t="s">
        <v>3962</v>
      </c>
      <c r="N2855" s="2" t="s">
        <v>30</v>
      </c>
      <c r="O2855" s="2" t="s">
        <v>4228</v>
      </c>
      <c r="P2855" s="2" t="s">
        <v>1334</v>
      </c>
      <c r="Q2855" s="2"/>
      <c r="R2855" s="2"/>
      <c r="S2855" s="2"/>
      <c r="T2855" s="2"/>
      <c r="U2855" s="4">
        <v>150000</v>
      </c>
      <c r="V2855" s="4">
        <f t="shared" si="110"/>
        <v>168000.00000000003</v>
      </c>
      <c r="W2855" s="2" t="s">
        <v>34</v>
      </c>
      <c r="X2855" s="2">
        <v>2013</v>
      </c>
      <c r="Y2855" s="2"/>
    </row>
    <row r="2856" spans="2:25" ht="63.75" x14ac:dyDescent="0.2">
      <c r="B2856" s="2" t="s">
        <v>3644</v>
      </c>
      <c r="C2856" s="2" t="s">
        <v>23</v>
      </c>
      <c r="D2856" s="2" t="s">
        <v>3906</v>
      </c>
      <c r="E2856" s="2" t="s">
        <v>3907</v>
      </c>
      <c r="F2856" s="2" t="s">
        <v>3921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4228</v>
      </c>
      <c r="M2856" s="2" t="s">
        <v>319</v>
      </c>
      <c r="N2856" s="2" t="s">
        <v>30</v>
      </c>
      <c r="O2856" s="2" t="s">
        <v>4228</v>
      </c>
      <c r="P2856" s="2" t="s">
        <v>1334</v>
      </c>
      <c r="Q2856" s="2"/>
      <c r="R2856" s="2"/>
      <c r="S2856" s="2"/>
      <c r="T2856" s="2"/>
      <c r="U2856" s="4">
        <v>150000</v>
      </c>
      <c r="V2856" s="4">
        <f t="shared" si="110"/>
        <v>168000.00000000003</v>
      </c>
      <c r="W2856" s="2" t="s">
        <v>34</v>
      </c>
      <c r="X2856" s="2">
        <v>2013</v>
      </c>
      <c r="Y2856" s="2"/>
    </row>
    <row r="2857" spans="2:25" ht="63.75" x14ac:dyDescent="0.2">
      <c r="B2857" s="2" t="s">
        <v>3645</v>
      </c>
      <c r="C2857" s="2" t="s">
        <v>23</v>
      </c>
      <c r="D2857" s="2" t="s">
        <v>3906</v>
      </c>
      <c r="E2857" s="2" t="s">
        <v>3907</v>
      </c>
      <c r="F2857" s="2" t="s">
        <v>3922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4228</v>
      </c>
      <c r="M2857" s="2" t="s">
        <v>4165</v>
      </c>
      <c r="N2857" s="2" t="s">
        <v>30</v>
      </c>
      <c r="O2857" s="2" t="s">
        <v>4228</v>
      </c>
      <c r="P2857" s="2" t="s">
        <v>1334</v>
      </c>
      <c r="Q2857" s="2"/>
      <c r="R2857" s="2"/>
      <c r="S2857" s="2"/>
      <c r="T2857" s="2"/>
      <c r="U2857" s="4">
        <v>150000</v>
      </c>
      <c r="V2857" s="4">
        <f t="shared" si="110"/>
        <v>168000.00000000003</v>
      </c>
      <c r="W2857" s="2" t="s">
        <v>34</v>
      </c>
      <c r="X2857" s="2">
        <v>2013</v>
      </c>
      <c r="Y2857" s="2"/>
    </row>
    <row r="2858" spans="2:25" ht="63.75" x14ac:dyDescent="0.2">
      <c r="B2858" s="2" t="s">
        <v>3646</v>
      </c>
      <c r="C2858" s="2" t="s">
        <v>23</v>
      </c>
      <c r="D2858" s="2" t="s">
        <v>3906</v>
      </c>
      <c r="E2858" s="2" t="s">
        <v>3907</v>
      </c>
      <c r="F2858" s="2" t="s">
        <v>3923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4228</v>
      </c>
      <c r="M2858" s="2" t="s">
        <v>352</v>
      </c>
      <c r="N2858" s="2" t="s">
        <v>30</v>
      </c>
      <c r="O2858" s="2" t="s">
        <v>4228</v>
      </c>
      <c r="P2858" s="2" t="s">
        <v>1334</v>
      </c>
      <c r="Q2858" s="2"/>
      <c r="R2858" s="2"/>
      <c r="S2858" s="2"/>
      <c r="T2858" s="2"/>
      <c r="U2858" s="4">
        <v>150000</v>
      </c>
      <c r="V2858" s="4">
        <f t="shared" si="110"/>
        <v>168000.00000000003</v>
      </c>
      <c r="W2858" s="2" t="s">
        <v>34</v>
      </c>
      <c r="X2858" s="2">
        <v>2013</v>
      </c>
      <c r="Y2858" s="2"/>
    </row>
    <row r="2859" spans="2:25" ht="76.5" x14ac:dyDescent="0.2">
      <c r="B2859" s="2" t="s">
        <v>3647</v>
      </c>
      <c r="C2859" s="2" t="s">
        <v>23</v>
      </c>
      <c r="D2859" s="2" t="s">
        <v>3906</v>
      </c>
      <c r="E2859" s="2" t="s">
        <v>3907</v>
      </c>
      <c r="F2859" s="2" t="s">
        <v>3924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4228</v>
      </c>
      <c r="M2859" s="2" t="s">
        <v>550</v>
      </c>
      <c r="N2859" s="2" t="s">
        <v>30</v>
      </c>
      <c r="O2859" s="2" t="s">
        <v>4228</v>
      </c>
      <c r="P2859" s="2" t="s">
        <v>1334</v>
      </c>
      <c r="Q2859" s="2"/>
      <c r="R2859" s="2"/>
      <c r="S2859" s="2"/>
      <c r="T2859" s="2"/>
      <c r="U2859" s="4">
        <v>150000</v>
      </c>
      <c r="V2859" s="4">
        <f t="shared" si="110"/>
        <v>168000.00000000003</v>
      </c>
      <c r="W2859" s="2" t="s">
        <v>34</v>
      </c>
      <c r="X2859" s="2">
        <v>2013</v>
      </c>
      <c r="Y2859" s="2"/>
    </row>
    <row r="2860" spans="2:25" ht="76.5" x14ac:dyDescent="0.2">
      <c r="B2860" s="2" t="s">
        <v>3648</v>
      </c>
      <c r="C2860" s="2" t="s">
        <v>23</v>
      </c>
      <c r="D2860" s="2" t="s">
        <v>3906</v>
      </c>
      <c r="E2860" s="2" t="s">
        <v>3907</v>
      </c>
      <c r="F2860" s="2" t="s">
        <v>3925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4228</v>
      </c>
      <c r="M2860" s="2" t="s">
        <v>385</v>
      </c>
      <c r="N2860" s="2" t="s">
        <v>30</v>
      </c>
      <c r="O2860" s="2" t="s">
        <v>3847</v>
      </c>
      <c r="P2860" s="2" t="s">
        <v>1334</v>
      </c>
      <c r="Q2860" s="2"/>
      <c r="R2860" s="2"/>
      <c r="S2860" s="2"/>
      <c r="T2860" s="2"/>
      <c r="U2860" s="4">
        <v>100000</v>
      </c>
      <c r="V2860" s="4">
        <f t="shared" si="110"/>
        <v>112000.00000000001</v>
      </c>
      <c r="W2860" s="2" t="s">
        <v>34</v>
      </c>
      <c r="X2860" s="2">
        <v>2013</v>
      </c>
      <c r="Y2860" s="2"/>
    </row>
    <row r="2861" spans="2:25" ht="63.75" x14ac:dyDescent="0.2">
      <c r="B2861" s="2" t="s">
        <v>3649</v>
      </c>
      <c r="C2861" s="2" t="s">
        <v>23</v>
      </c>
      <c r="D2861" s="2" t="s">
        <v>4041</v>
      </c>
      <c r="E2861" s="2" t="s">
        <v>3926</v>
      </c>
      <c r="F2861" s="2" t="s">
        <v>3927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4228</v>
      </c>
      <c r="M2861" s="2" t="s">
        <v>29</v>
      </c>
      <c r="N2861" s="2" t="s">
        <v>30</v>
      </c>
      <c r="O2861" s="2" t="s">
        <v>4228</v>
      </c>
      <c r="P2861" s="2" t="s">
        <v>1334</v>
      </c>
      <c r="Q2861" s="2"/>
      <c r="R2861" s="2"/>
      <c r="S2861" s="2"/>
      <c r="T2861" s="2"/>
      <c r="U2861" s="4">
        <v>363123</v>
      </c>
      <c r="V2861" s="4">
        <f t="shared" si="110"/>
        <v>406697.76000000007</v>
      </c>
      <c r="W2861" s="2" t="s">
        <v>34</v>
      </c>
      <c r="X2861" s="2">
        <v>2013</v>
      </c>
      <c r="Y2861" s="2"/>
    </row>
    <row r="2862" spans="2:25" ht="63.75" x14ac:dyDescent="0.2">
      <c r="B2862" s="2" t="s">
        <v>3650</v>
      </c>
      <c r="C2862" s="2" t="s">
        <v>23</v>
      </c>
      <c r="D2862" s="2" t="s">
        <v>3928</v>
      </c>
      <c r="E2862" s="2" t="s">
        <v>3929</v>
      </c>
      <c r="F2862" s="2" t="s">
        <v>3930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1734</v>
      </c>
      <c r="M2862" s="2" t="s">
        <v>29</v>
      </c>
      <c r="N2862" s="2" t="s">
        <v>30</v>
      </c>
      <c r="O2862" s="2" t="s">
        <v>1734</v>
      </c>
      <c r="P2862" s="2" t="s">
        <v>1334</v>
      </c>
      <c r="Q2862" s="2"/>
      <c r="R2862" s="2"/>
      <c r="S2862" s="2"/>
      <c r="T2862" s="2"/>
      <c r="U2862" s="4">
        <v>84000</v>
      </c>
      <c r="V2862" s="4">
        <f t="shared" si="110"/>
        <v>94080.000000000015</v>
      </c>
      <c r="W2862" s="2" t="s">
        <v>34</v>
      </c>
      <c r="X2862" s="2">
        <v>2013</v>
      </c>
      <c r="Y2862" s="2"/>
    </row>
    <row r="2863" spans="2:25" ht="76.5" x14ac:dyDescent="0.2">
      <c r="B2863" s="2" t="s">
        <v>4384</v>
      </c>
      <c r="C2863" s="2" t="s">
        <v>23</v>
      </c>
      <c r="D2863" s="2" t="s">
        <v>3931</v>
      </c>
      <c r="E2863" s="2" t="s">
        <v>3932</v>
      </c>
      <c r="F2863" s="2" t="s">
        <v>3933</v>
      </c>
      <c r="G2863" s="2"/>
      <c r="H2863" s="2" t="s">
        <v>26</v>
      </c>
      <c r="I2863" s="25">
        <v>0.9</v>
      </c>
      <c r="J2863" s="2" t="s">
        <v>27</v>
      </c>
      <c r="K2863" s="2" t="s">
        <v>28</v>
      </c>
      <c r="L2863" s="2" t="s">
        <v>1719</v>
      </c>
      <c r="M2863" s="2" t="s">
        <v>29</v>
      </c>
      <c r="N2863" s="2" t="s">
        <v>30</v>
      </c>
      <c r="O2863" s="2" t="s">
        <v>3934</v>
      </c>
      <c r="P2863" s="2" t="s">
        <v>1334</v>
      </c>
      <c r="Q2863" s="2"/>
      <c r="R2863" s="2"/>
      <c r="S2863" s="2"/>
      <c r="T2863" s="2"/>
      <c r="U2863" s="4">
        <v>135000</v>
      </c>
      <c r="V2863" s="4">
        <f t="shared" si="110"/>
        <v>151200</v>
      </c>
      <c r="W2863" s="2" t="s">
        <v>34</v>
      </c>
      <c r="X2863" s="2">
        <v>2013</v>
      </c>
      <c r="Y2863" s="2"/>
    </row>
    <row r="2864" spans="2:25" ht="76.5" x14ac:dyDescent="0.2">
      <c r="B2864" s="2" t="s">
        <v>3651</v>
      </c>
      <c r="C2864" s="2" t="s">
        <v>23</v>
      </c>
      <c r="D2864" s="2" t="s">
        <v>3931</v>
      </c>
      <c r="E2864" s="2" t="s">
        <v>3932</v>
      </c>
      <c r="F2864" s="2" t="s">
        <v>3933</v>
      </c>
      <c r="G2864" s="2"/>
      <c r="H2864" s="2" t="s">
        <v>26</v>
      </c>
      <c r="I2864" s="25">
        <v>0.9</v>
      </c>
      <c r="J2864" s="2" t="s">
        <v>27</v>
      </c>
      <c r="K2864" s="2" t="s">
        <v>28</v>
      </c>
      <c r="L2864" s="2" t="s">
        <v>1719</v>
      </c>
      <c r="M2864" s="2" t="s">
        <v>29</v>
      </c>
      <c r="N2864" s="2" t="s">
        <v>30</v>
      </c>
      <c r="O2864" s="2" t="s">
        <v>3934</v>
      </c>
      <c r="P2864" s="2" t="s">
        <v>1334</v>
      </c>
      <c r="Q2864" s="2"/>
      <c r="R2864" s="2"/>
      <c r="S2864" s="2"/>
      <c r="T2864" s="2"/>
      <c r="U2864" s="4">
        <v>1350000</v>
      </c>
      <c r="V2864" s="4">
        <f t="shared" si="110"/>
        <v>1512000.0000000002</v>
      </c>
      <c r="W2864" s="2" t="s">
        <v>34</v>
      </c>
      <c r="X2864" s="2">
        <v>2013</v>
      </c>
      <c r="Y2864" s="2"/>
    </row>
    <row r="2865" spans="2:25" ht="76.5" x14ac:dyDescent="0.2">
      <c r="B2865" s="2" t="s">
        <v>3652</v>
      </c>
      <c r="C2865" s="2" t="s">
        <v>23</v>
      </c>
      <c r="D2865" s="2" t="s">
        <v>3931</v>
      </c>
      <c r="E2865" s="2" t="s">
        <v>3932</v>
      </c>
      <c r="F2865" s="2" t="s">
        <v>3933</v>
      </c>
      <c r="G2865" s="2"/>
      <c r="H2865" s="2" t="s">
        <v>26</v>
      </c>
      <c r="I2865" s="25">
        <v>0.9</v>
      </c>
      <c r="J2865" s="2" t="s">
        <v>27</v>
      </c>
      <c r="K2865" s="2" t="s">
        <v>28</v>
      </c>
      <c r="L2865" s="2" t="s">
        <v>1719</v>
      </c>
      <c r="M2865" s="2" t="s">
        <v>2957</v>
      </c>
      <c r="N2865" s="2" t="s">
        <v>30</v>
      </c>
      <c r="O2865" s="2" t="s">
        <v>3934</v>
      </c>
      <c r="P2865" s="2" t="s">
        <v>1334</v>
      </c>
      <c r="Q2865" s="2"/>
      <c r="R2865" s="2"/>
      <c r="S2865" s="2"/>
      <c r="T2865" s="2"/>
      <c r="U2865" s="4">
        <v>90000</v>
      </c>
      <c r="V2865" s="4">
        <f t="shared" si="110"/>
        <v>100800.00000000001</v>
      </c>
      <c r="W2865" s="2" t="s">
        <v>34</v>
      </c>
      <c r="X2865" s="2">
        <v>2013</v>
      </c>
      <c r="Y2865" s="2"/>
    </row>
    <row r="2866" spans="2:25" ht="76.5" x14ac:dyDescent="0.2">
      <c r="B2866" s="2" t="s">
        <v>3653</v>
      </c>
      <c r="C2866" s="2" t="s">
        <v>23</v>
      </c>
      <c r="D2866" s="2" t="s">
        <v>3931</v>
      </c>
      <c r="E2866" s="2" t="s">
        <v>3932</v>
      </c>
      <c r="F2866" s="2" t="s">
        <v>3933</v>
      </c>
      <c r="G2866" s="2"/>
      <c r="H2866" s="2" t="s">
        <v>26</v>
      </c>
      <c r="I2866" s="25">
        <v>0.9</v>
      </c>
      <c r="J2866" s="2" t="s">
        <v>27</v>
      </c>
      <c r="K2866" s="2" t="s">
        <v>28</v>
      </c>
      <c r="L2866" s="2" t="s">
        <v>1719</v>
      </c>
      <c r="M2866" s="2" t="s">
        <v>2963</v>
      </c>
      <c r="N2866" s="2" t="s">
        <v>30</v>
      </c>
      <c r="O2866" s="2" t="s">
        <v>3934</v>
      </c>
      <c r="P2866" s="2" t="s">
        <v>1334</v>
      </c>
      <c r="Q2866" s="2"/>
      <c r="R2866" s="2"/>
      <c r="S2866" s="2"/>
      <c r="T2866" s="2"/>
      <c r="U2866" s="4">
        <v>45000</v>
      </c>
      <c r="V2866" s="4">
        <f t="shared" si="110"/>
        <v>50400.000000000007</v>
      </c>
      <c r="W2866" s="2" t="s">
        <v>34</v>
      </c>
      <c r="X2866" s="2">
        <v>2013</v>
      </c>
      <c r="Y2866" s="2"/>
    </row>
    <row r="2867" spans="2:25" ht="76.5" x14ac:dyDescent="0.2">
      <c r="B2867" s="2" t="s">
        <v>3654</v>
      </c>
      <c r="C2867" s="2" t="s">
        <v>23</v>
      </c>
      <c r="D2867" s="2" t="s">
        <v>3931</v>
      </c>
      <c r="E2867" s="2" t="s">
        <v>3932</v>
      </c>
      <c r="F2867" s="2" t="s">
        <v>3933</v>
      </c>
      <c r="G2867" s="2"/>
      <c r="H2867" s="2" t="s">
        <v>26</v>
      </c>
      <c r="I2867" s="25">
        <v>0.9</v>
      </c>
      <c r="J2867" s="2" t="s">
        <v>27</v>
      </c>
      <c r="K2867" s="2" t="s">
        <v>28</v>
      </c>
      <c r="L2867" s="2" t="s">
        <v>1719</v>
      </c>
      <c r="M2867" s="2" t="s">
        <v>3935</v>
      </c>
      <c r="N2867" s="2" t="s">
        <v>30</v>
      </c>
      <c r="O2867" s="2" t="s">
        <v>3934</v>
      </c>
      <c r="P2867" s="2" t="s">
        <v>1334</v>
      </c>
      <c r="Q2867" s="2"/>
      <c r="R2867" s="2"/>
      <c r="S2867" s="2"/>
      <c r="T2867" s="2"/>
      <c r="U2867" s="4">
        <v>45000</v>
      </c>
      <c r="V2867" s="4">
        <f t="shared" si="110"/>
        <v>50400.000000000007</v>
      </c>
      <c r="W2867" s="2" t="s">
        <v>34</v>
      </c>
      <c r="X2867" s="2">
        <v>2013</v>
      </c>
      <c r="Y2867" s="2"/>
    </row>
    <row r="2868" spans="2:25" ht="76.5" x14ac:dyDescent="0.2">
      <c r="B2868" s="2" t="s">
        <v>3655</v>
      </c>
      <c r="C2868" s="2" t="s">
        <v>23</v>
      </c>
      <c r="D2868" s="2" t="s">
        <v>3931</v>
      </c>
      <c r="E2868" s="2" t="s">
        <v>3932</v>
      </c>
      <c r="F2868" s="2" t="s">
        <v>3933</v>
      </c>
      <c r="G2868" s="2"/>
      <c r="H2868" s="2" t="s">
        <v>26</v>
      </c>
      <c r="I2868" s="25">
        <v>0.9</v>
      </c>
      <c r="J2868" s="2" t="s">
        <v>27</v>
      </c>
      <c r="K2868" s="2" t="s">
        <v>28</v>
      </c>
      <c r="L2868" s="2" t="s">
        <v>1719</v>
      </c>
      <c r="M2868" s="2" t="s">
        <v>3936</v>
      </c>
      <c r="N2868" s="2" t="s">
        <v>30</v>
      </c>
      <c r="O2868" s="2" t="s">
        <v>3934</v>
      </c>
      <c r="P2868" s="2" t="s">
        <v>1334</v>
      </c>
      <c r="Q2868" s="2"/>
      <c r="R2868" s="2"/>
      <c r="S2868" s="2"/>
      <c r="T2868" s="2"/>
      <c r="U2868" s="4">
        <v>45000</v>
      </c>
      <c r="V2868" s="4">
        <f t="shared" si="110"/>
        <v>50400.000000000007</v>
      </c>
      <c r="W2868" s="2" t="s">
        <v>34</v>
      </c>
      <c r="X2868" s="2">
        <v>2013</v>
      </c>
      <c r="Y2868" s="2"/>
    </row>
    <row r="2869" spans="2:25" ht="76.5" x14ac:dyDescent="0.2">
      <c r="B2869" s="2" t="s">
        <v>3656</v>
      </c>
      <c r="C2869" s="2" t="s">
        <v>23</v>
      </c>
      <c r="D2869" s="2" t="s">
        <v>3931</v>
      </c>
      <c r="E2869" s="2" t="s">
        <v>3932</v>
      </c>
      <c r="F2869" s="2" t="s">
        <v>3933</v>
      </c>
      <c r="G2869" s="2"/>
      <c r="H2869" s="2" t="s">
        <v>26</v>
      </c>
      <c r="I2869" s="25">
        <v>0.9</v>
      </c>
      <c r="J2869" s="2" t="s">
        <v>27</v>
      </c>
      <c r="K2869" s="2" t="s">
        <v>28</v>
      </c>
      <c r="L2869" s="2" t="s">
        <v>1719</v>
      </c>
      <c r="M2869" s="2" t="s">
        <v>3937</v>
      </c>
      <c r="N2869" s="2" t="s">
        <v>30</v>
      </c>
      <c r="O2869" s="2" t="s">
        <v>3934</v>
      </c>
      <c r="P2869" s="2" t="s">
        <v>1334</v>
      </c>
      <c r="Q2869" s="2"/>
      <c r="R2869" s="2"/>
      <c r="S2869" s="2"/>
      <c r="T2869" s="2"/>
      <c r="U2869" s="4">
        <v>9000</v>
      </c>
      <c r="V2869" s="4">
        <f t="shared" si="110"/>
        <v>10080.000000000002</v>
      </c>
      <c r="W2869" s="2" t="s">
        <v>34</v>
      </c>
      <c r="X2869" s="2">
        <v>2013</v>
      </c>
      <c r="Y2869" s="2"/>
    </row>
    <row r="2870" spans="2:25" ht="76.5" x14ac:dyDescent="0.2">
      <c r="B2870" s="2" t="s">
        <v>3657</v>
      </c>
      <c r="C2870" s="2" t="s">
        <v>23</v>
      </c>
      <c r="D2870" s="2" t="s">
        <v>3931</v>
      </c>
      <c r="E2870" s="2" t="s">
        <v>3932</v>
      </c>
      <c r="F2870" s="2" t="s">
        <v>3933</v>
      </c>
      <c r="G2870" s="2"/>
      <c r="H2870" s="2" t="s">
        <v>26</v>
      </c>
      <c r="I2870" s="25">
        <v>0.9</v>
      </c>
      <c r="J2870" s="2" t="s">
        <v>27</v>
      </c>
      <c r="K2870" s="2" t="s">
        <v>28</v>
      </c>
      <c r="L2870" s="2" t="s">
        <v>1719</v>
      </c>
      <c r="M2870" s="2" t="s">
        <v>3938</v>
      </c>
      <c r="N2870" s="2" t="s">
        <v>30</v>
      </c>
      <c r="O2870" s="2" t="s">
        <v>3934</v>
      </c>
      <c r="P2870" s="2" t="s">
        <v>1334</v>
      </c>
      <c r="Q2870" s="2"/>
      <c r="R2870" s="2"/>
      <c r="S2870" s="2"/>
      <c r="T2870" s="2"/>
      <c r="U2870" s="4">
        <v>9000</v>
      </c>
      <c r="V2870" s="4">
        <f t="shared" si="110"/>
        <v>10080.000000000002</v>
      </c>
      <c r="W2870" s="2" t="s">
        <v>34</v>
      </c>
      <c r="X2870" s="2">
        <v>2013</v>
      </c>
      <c r="Y2870" s="2"/>
    </row>
    <row r="2871" spans="2:25" ht="76.5" x14ac:dyDescent="0.2">
      <c r="B2871" s="2" t="s">
        <v>3658</v>
      </c>
      <c r="C2871" s="2" t="s">
        <v>23</v>
      </c>
      <c r="D2871" s="2" t="s">
        <v>3931</v>
      </c>
      <c r="E2871" s="2" t="s">
        <v>3932</v>
      </c>
      <c r="F2871" s="2" t="s">
        <v>3933</v>
      </c>
      <c r="G2871" s="2"/>
      <c r="H2871" s="2" t="s">
        <v>26</v>
      </c>
      <c r="I2871" s="25">
        <v>0.9</v>
      </c>
      <c r="J2871" s="2" t="s">
        <v>27</v>
      </c>
      <c r="K2871" s="2" t="s">
        <v>28</v>
      </c>
      <c r="L2871" s="2" t="s">
        <v>1719</v>
      </c>
      <c r="M2871" s="2" t="s">
        <v>3939</v>
      </c>
      <c r="N2871" s="2" t="s">
        <v>30</v>
      </c>
      <c r="O2871" s="2" t="s">
        <v>3934</v>
      </c>
      <c r="P2871" s="2" t="s">
        <v>1334</v>
      </c>
      <c r="Q2871" s="2"/>
      <c r="R2871" s="2"/>
      <c r="S2871" s="2"/>
      <c r="T2871" s="2"/>
      <c r="U2871" s="4">
        <v>9000</v>
      </c>
      <c r="V2871" s="4">
        <f t="shared" si="110"/>
        <v>10080.000000000002</v>
      </c>
      <c r="W2871" s="2" t="s">
        <v>34</v>
      </c>
      <c r="X2871" s="2">
        <v>2013</v>
      </c>
      <c r="Y2871" s="2"/>
    </row>
    <row r="2872" spans="2:25" ht="76.5" x14ac:dyDescent="0.2">
      <c r="B2872" s="2" t="s">
        <v>3659</v>
      </c>
      <c r="C2872" s="2" t="s">
        <v>23</v>
      </c>
      <c r="D2872" s="2" t="s">
        <v>3931</v>
      </c>
      <c r="E2872" s="2" t="s">
        <v>3932</v>
      </c>
      <c r="F2872" s="2" t="s">
        <v>3933</v>
      </c>
      <c r="G2872" s="2"/>
      <c r="H2872" s="2" t="s">
        <v>26</v>
      </c>
      <c r="I2872" s="25">
        <v>0.9</v>
      </c>
      <c r="J2872" s="2" t="s">
        <v>27</v>
      </c>
      <c r="K2872" s="2" t="s">
        <v>28</v>
      </c>
      <c r="L2872" s="2" t="s">
        <v>1719</v>
      </c>
      <c r="M2872" s="2" t="s">
        <v>3940</v>
      </c>
      <c r="N2872" s="2" t="s">
        <v>30</v>
      </c>
      <c r="O2872" s="2" t="s">
        <v>3934</v>
      </c>
      <c r="P2872" s="2" t="s">
        <v>1334</v>
      </c>
      <c r="Q2872" s="2"/>
      <c r="R2872" s="2"/>
      <c r="S2872" s="2"/>
      <c r="T2872" s="2"/>
      <c r="U2872" s="4">
        <v>9000</v>
      </c>
      <c r="V2872" s="4">
        <f t="shared" si="110"/>
        <v>10080.000000000002</v>
      </c>
      <c r="W2872" s="2" t="s">
        <v>34</v>
      </c>
      <c r="X2872" s="2">
        <v>2013</v>
      </c>
      <c r="Y2872" s="2"/>
    </row>
    <row r="2873" spans="2:25" ht="76.5" x14ac:dyDescent="0.2">
      <c r="B2873" s="2" t="s">
        <v>3660</v>
      </c>
      <c r="C2873" s="2" t="s">
        <v>23</v>
      </c>
      <c r="D2873" s="2" t="s">
        <v>3931</v>
      </c>
      <c r="E2873" s="2" t="s">
        <v>3932</v>
      </c>
      <c r="F2873" s="2" t="s">
        <v>3933</v>
      </c>
      <c r="G2873" s="2"/>
      <c r="H2873" s="2" t="s">
        <v>26</v>
      </c>
      <c r="I2873" s="25">
        <v>0.9</v>
      </c>
      <c r="J2873" s="2" t="s">
        <v>27</v>
      </c>
      <c r="K2873" s="2" t="s">
        <v>28</v>
      </c>
      <c r="L2873" s="2" t="s">
        <v>1719</v>
      </c>
      <c r="M2873" s="2" t="s">
        <v>3941</v>
      </c>
      <c r="N2873" s="2" t="s">
        <v>30</v>
      </c>
      <c r="O2873" s="2" t="s">
        <v>3934</v>
      </c>
      <c r="P2873" s="2" t="s">
        <v>1334</v>
      </c>
      <c r="Q2873" s="2"/>
      <c r="R2873" s="2"/>
      <c r="S2873" s="2"/>
      <c r="T2873" s="2"/>
      <c r="U2873" s="4">
        <v>9000</v>
      </c>
      <c r="V2873" s="4">
        <f t="shared" si="110"/>
        <v>10080.000000000002</v>
      </c>
      <c r="W2873" s="2" t="s">
        <v>34</v>
      </c>
      <c r="X2873" s="2">
        <v>2013</v>
      </c>
      <c r="Y2873" s="2"/>
    </row>
    <row r="2874" spans="2:25" ht="76.5" x14ac:dyDescent="0.2">
      <c r="B2874" s="2" t="s">
        <v>3661</v>
      </c>
      <c r="C2874" s="2" t="s">
        <v>23</v>
      </c>
      <c r="D2874" s="2" t="s">
        <v>3931</v>
      </c>
      <c r="E2874" s="2" t="s">
        <v>3932</v>
      </c>
      <c r="F2874" s="2" t="s">
        <v>3933</v>
      </c>
      <c r="G2874" s="2"/>
      <c r="H2874" s="2" t="s">
        <v>26</v>
      </c>
      <c r="I2874" s="25">
        <v>0.9</v>
      </c>
      <c r="J2874" s="2" t="s">
        <v>27</v>
      </c>
      <c r="K2874" s="2" t="s">
        <v>28</v>
      </c>
      <c r="L2874" s="2" t="s">
        <v>1719</v>
      </c>
      <c r="M2874" s="2" t="s">
        <v>3942</v>
      </c>
      <c r="N2874" s="2" t="s">
        <v>30</v>
      </c>
      <c r="O2874" s="2" t="s">
        <v>3934</v>
      </c>
      <c r="P2874" s="2" t="s">
        <v>1334</v>
      </c>
      <c r="Q2874" s="2"/>
      <c r="R2874" s="2"/>
      <c r="S2874" s="2"/>
      <c r="T2874" s="2"/>
      <c r="U2874" s="4">
        <v>9000</v>
      </c>
      <c r="V2874" s="4">
        <f t="shared" si="110"/>
        <v>10080.000000000002</v>
      </c>
      <c r="W2874" s="2" t="s">
        <v>34</v>
      </c>
      <c r="X2874" s="2">
        <v>2013</v>
      </c>
      <c r="Y2874" s="2"/>
    </row>
    <row r="2875" spans="2:25" ht="76.5" x14ac:dyDescent="0.2">
      <c r="B2875" s="2" t="s">
        <v>3662</v>
      </c>
      <c r="C2875" s="2" t="s">
        <v>23</v>
      </c>
      <c r="D2875" s="2" t="s">
        <v>3931</v>
      </c>
      <c r="E2875" s="2" t="s">
        <v>3932</v>
      </c>
      <c r="F2875" s="2" t="s">
        <v>3933</v>
      </c>
      <c r="G2875" s="2"/>
      <c r="H2875" s="2" t="s">
        <v>26</v>
      </c>
      <c r="I2875" s="25">
        <v>0.9</v>
      </c>
      <c r="J2875" s="2" t="s">
        <v>27</v>
      </c>
      <c r="K2875" s="2" t="s">
        <v>28</v>
      </c>
      <c r="L2875" s="2" t="s">
        <v>1719</v>
      </c>
      <c r="M2875" s="2" t="s">
        <v>3943</v>
      </c>
      <c r="N2875" s="2" t="s">
        <v>30</v>
      </c>
      <c r="O2875" s="2" t="s">
        <v>3934</v>
      </c>
      <c r="P2875" s="2" t="s">
        <v>1334</v>
      </c>
      <c r="Q2875" s="2"/>
      <c r="R2875" s="2"/>
      <c r="S2875" s="2"/>
      <c r="T2875" s="2"/>
      <c r="U2875" s="4">
        <v>9000</v>
      </c>
      <c r="V2875" s="4">
        <f t="shared" si="110"/>
        <v>10080.000000000002</v>
      </c>
      <c r="W2875" s="2" t="s">
        <v>34</v>
      </c>
      <c r="X2875" s="2">
        <v>2013</v>
      </c>
      <c r="Y2875" s="2"/>
    </row>
    <row r="2876" spans="2:25" ht="76.5" x14ac:dyDescent="0.2">
      <c r="B2876" s="2" t="s">
        <v>3663</v>
      </c>
      <c r="C2876" s="2" t="s">
        <v>23</v>
      </c>
      <c r="D2876" s="2" t="s">
        <v>3931</v>
      </c>
      <c r="E2876" s="2" t="s">
        <v>3932</v>
      </c>
      <c r="F2876" s="2" t="s">
        <v>3933</v>
      </c>
      <c r="G2876" s="2"/>
      <c r="H2876" s="2" t="s">
        <v>26</v>
      </c>
      <c r="I2876" s="25">
        <v>0.9</v>
      </c>
      <c r="J2876" s="2" t="s">
        <v>27</v>
      </c>
      <c r="K2876" s="2" t="s">
        <v>28</v>
      </c>
      <c r="L2876" s="2" t="s">
        <v>1719</v>
      </c>
      <c r="M2876" s="2" t="s">
        <v>3944</v>
      </c>
      <c r="N2876" s="2" t="s">
        <v>30</v>
      </c>
      <c r="O2876" s="2" t="s">
        <v>3934</v>
      </c>
      <c r="P2876" s="2" t="s">
        <v>1334</v>
      </c>
      <c r="Q2876" s="2"/>
      <c r="R2876" s="2"/>
      <c r="S2876" s="2"/>
      <c r="T2876" s="2"/>
      <c r="U2876" s="4">
        <v>9000</v>
      </c>
      <c r="V2876" s="4">
        <f t="shared" si="110"/>
        <v>10080.000000000002</v>
      </c>
      <c r="W2876" s="2" t="s">
        <v>34</v>
      </c>
      <c r="X2876" s="2">
        <v>2013</v>
      </c>
      <c r="Y2876" s="2"/>
    </row>
    <row r="2877" spans="2:25" ht="76.5" x14ac:dyDescent="0.2">
      <c r="B2877" s="2" t="s">
        <v>3664</v>
      </c>
      <c r="C2877" s="2" t="s">
        <v>23</v>
      </c>
      <c r="D2877" s="2" t="s">
        <v>3931</v>
      </c>
      <c r="E2877" s="2" t="s">
        <v>3932</v>
      </c>
      <c r="F2877" s="2" t="s">
        <v>3933</v>
      </c>
      <c r="G2877" s="2"/>
      <c r="H2877" s="2" t="s">
        <v>26</v>
      </c>
      <c r="I2877" s="25">
        <v>0.9</v>
      </c>
      <c r="J2877" s="2" t="s">
        <v>27</v>
      </c>
      <c r="K2877" s="2" t="s">
        <v>28</v>
      </c>
      <c r="L2877" s="2" t="s">
        <v>1719</v>
      </c>
      <c r="M2877" s="2" t="s">
        <v>188</v>
      </c>
      <c r="N2877" s="2" t="s">
        <v>30</v>
      </c>
      <c r="O2877" s="2" t="s">
        <v>3934</v>
      </c>
      <c r="P2877" s="2" t="s">
        <v>1334</v>
      </c>
      <c r="Q2877" s="2"/>
      <c r="R2877" s="2"/>
      <c r="S2877" s="2"/>
      <c r="T2877" s="2"/>
      <c r="U2877" s="4">
        <v>2250000</v>
      </c>
      <c r="V2877" s="4">
        <f t="shared" si="110"/>
        <v>2520000.0000000005</v>
      </c>
      <c r="W2877" s="2" t="s">
        <v>34</v>
      </c>
      <c r="X2877" s="2">
        <v>2013</v>
      </c>
      <c r="Y2877" s="2"/>
    </row>
    <row r="2878" spans="2:25" ht="76.5" x14ac:dyDescent="0.2">
      <c r="B2878" s="2" t="s">
        <v>3665</v>
      </c>
      <c r="C2878" s="2" t="s">
        <v>23</v>
      </c>
      <c r="D2878" s="2" t="s">
        <v>3931</v>
      </c>
      <c r="E2878" s="2" t="s">
        <v>3932</v>
      </c>
      <c r="F2878" s="2" t="s">
        <v>3933</v>
      </c>
      <c r="G2878" s="2"/>
      <c r="H2878" s="2" t="s">
        <v>26</v>
      </c>
      <c r="I2878" s="25">
        <v>0.9</v>
      </c>
      <c r="J2878" s="2" t="s">
        <v>27</v>
      </c>
      <c r="K2878" s="2" t="s">
        <v>28</v>
      </c>
      <c r="L2878" s="2" t="s">
        <v>1719</v>
      </c>
      <c r="M2878" s="2" t="s">
        <v>3945</v>
      </c>
      <c r="N2878" s="2" t="s">
        <v>30</v>
      </c>
      <c r="O2878" s="2" t="s">
        <v>3934</v>
      </c>
      <c r="P2878" s="2" t="s">
        <v>1334</v>
      </c>
      <c r="Q2878" s="2"/>
      <c r="R2878" s="2"/>
      <c r="S2878" s="2"/>
      <c r="T2878" s="2"/>
      <c r="U2878" s="4">
        <v>103500</v>
      </c>
      <c r="V2878" s="4">
        <f t="shared" si="110"/>
        <v>115920.00000000001</v>
      </c>
      <c r="W2878" s="2" t="s">
        <v>34</v>
      </c>
      <c r="X2878" s="2">
        <v>2013</v>
      </c>
      <c r="Y2878" s="2"/>
    </row>
    <row r="2879" spans="2:25" ht="76.5" x14ac:dyDescent="0.2">
      <c r="B2879" s="2" t="s">
        <v>3666</v>
      </c>
      <c r="C2879" s="2" t="s">
        <v>23</v>
      </c>
      <c r="D2879" s="2" t="s">
        <v>3931</v>
      </c>
      <c r="E2879" s="2" t="s">
        <v>3932</v>
      </c>
      <c r="F2879" s="2" t="s">
        <v>3933</v>
      </c>
      <c r="G2879" s="2"/>
      <c r="H2879" s="2" t="s">
        <v>26</v>
      </c>
      <c r="I2879" s="25">
        <v>0.9</v>
      </c>
      <c r="J2879" s="2" t="s">
        <v>27</v>
      </c>
      <c r="K2879" s="2" t="s">
        <v>28</v>
      </c>
      <c r="L2879" s="2" t="s">
        <v>1719</v>
      </c>
      <c r="M2879" s="2" t="s">
        <v>3946</v>
      </c>
      <c r="N2879" s="2" t="s">
        <v>30</v>
      </c>
      <c r="O2879" s="2" t="s">
        <v>3934</v>
      </c>
      <c r="P2879" s="2" t="s">
        <v>1334</v>
      </c>
      <c r="Q2879" s="2"/>
      <c r="R2879" s="2"/>
      <c r="S2879" s="2"/>
      <c r="T2879" s="2"/>
      <c r="U2879" s="4">
        <v>360000</v>
      </c>
      <c r="V2879" s="4">
        <f t="shared" si="110"/>
        <v>403200.00000000006</v>
      </c>
      <c r="W2879" s="2" t="s">
        <v>34</v>
      </c>
      <c r="X2879" s="2">
        <v>2013</v>
      </c>
      <c r="Y2879" s="2"/>
    </row>
    <row r="2880" spans="2:25" ht="76.5" x14ac:dyDescent="0.2">
      <c r="B2880" s="2" t="s">
        <v>3667</v>
      </c>
      <c r="C2880" s="2" t="s">
        <v>23</v>
      </c>
      <c r="D2880" s="2" t="s">
        <v>3931</v>
      </c>
      <c r="E2880" s="2" t="s">
        <v>3932</v>
      </c>
      <c r="F2880" s="2" t="s">
        <v>3933</v>
      </c>
      <c r="G2880" s="2"/>
      <c r="H2880" s="2" t="s">
        <v>26</v>
      </c>
      <c r="I2880" s="25">
        <v>0.9</v>
      </c>
      <c r="J2880" s="2" t="s">
        <v>27</v>
      </c>
      <c r="K2880" s="2" t="s">
        <v>28</v>
      </c>
      <c r="L2880" s="2" t="s">
        <v>1719</v>
      </c>
      <c r="M2880" s="2" t="s">
        <v>3947</v>
      </c>
      <c r="N2880" s="2" t="s">
        <v>30</v>
      </c>
      <c r="O2880" s="2" t="s">
        <v>3934</v>
      </c>
      <c r="P2880" s="2" t="s">
        <v>1334</v>
      </c>
      <c r="Q2880" s="2"/>
      <c r="R2880" s="2"/>
      <c r="S2880" s="2"/>
      <c r="T2880" s="2"/>
      <c r="U2880" s="4">
        <v>112500</v>
      </c>
      <c r="V2880" s="4">
        <f t="shared" si="110"/>
        <v>126000.00000000001</v>
      </c>
      <c r="W2880" s="2" t="s">
        <v>34</v>
      </c>
      <c r="X2880" s="2">
        <v>2013</v>
      </c>
      <c r="Y2880" s="2"/>
    </row>
    <row r="2881" spans="2:25" ht="76.5" x14ac:dyDescent="0.2">
      <c r="B2881" s="2" t="s">
        <v>3668</v>
      </c>
      <c r="C2881" s="2" t="s">
        <v>23</v>
      </c>
      <c r="D2881" s="2" t="s">
        <v>3931</v>
      </c>
      <c r="E2881" s="2" t="s">
        <v>3932</v>
      </c>
      <c r="F2881" s="2" t="s">
        <v>3933</v>
      </c>
      <c r="G2881" s="2"/>
      <c r="H2881" s="2" t="s">
        <v>26</v>
      </c>
      <c r="I2881" s="25">
        <v>0.9</v>
      </c>
      <c r="J2881" s="2" t="s">
        <v>27</v>
      </c>
      <c r="K2881" s="2" t="s">
        <v>28</v>
      </c>
      <c r="L2881" s="2" t="s">
        <v>1719</v>
      </c>
      <c r="M2881" s="2" t="s">
        <v>155</v>
      </c>
      <c r="N2881" s="2" t="s">
        <v>30</v>
      </c>
      <c r="O2881" s="2" t="s">
        <v>3934</v>
      </c>
      <c r="P2881" s="2" t="s">
        <v>1334</v>
      </c>
      <c r="Q2881" s="2"/>
      <c r="R2881" s="2"/>
      <c r="S2881" s="2"/>
      <c r="T2881" s="2"/>
      <c r="U2881" s="4">
        <v>2250000</v>
      </c>
      <c r="V2881" s="4">
        <f t="shared" si="110"/>
        <v>2520000.0000000005</v>
      </c>
      <c r="W2881" s="2" t="s">
        <v>34</v>
      </c>
      <c r="X2881" s="2">
        <v>2013</v>
      </c>
      <c r="Y2881" s="2"/>
    </row>
    <row r="2882" spans="2:25" ht="76.5" x14ac:dyDescent="0.2">
      <c r="B2882" s="2" t="s">
        <v>3669</v>
      </c>
      <c r="C2882" s="2" t="s">
        <v>23</v>
      </c>
      <c r="D2882" s="2" t="s">
        <v>3931</v>
      </c>
      <c r="E2882" s="2" t="s">
        <v>3932</v>
      </c>
      <c r="F2882" s="2" t="s">
        <v>3933</v>
      </c>
      <c r="G2882" s="2"/>
      <c r="H2882" s="2" t="s">
        <v>26</v>
      </c>
      <c r="I2882" s="25">
        <v>0.9</v>
      </c>
      <c r="J2882" s="2" t="s">
        <v>27</v>
      </c>
      <c r="K2882" s="2" t="s">
        <v>28</v>
      </c>
      <c r="L2882" s="2" t="s">
        <v>1719</v>
      </c>
      <c r="M2882" s="2" t="s">
        <v>221</v>
      </c>
      <c r="N2882" s="2" t="s">
        <v>30</v>
      </c>
      <c r="O2882" s="2" t="s">
        <v>3934</v>
      </c>
      <c r="P2882" s="2" t="s">
        <v>1334</v>
      </c>
      <c r="Q2882" s="2"/>
      <c r="R2882" s="2"/>
      <c r="S2882" s="2"/>
      <c r="T2882" s="2"/>
      <c r="U2882" s="4">
        <v>2250000</v>
      </c>
      <c r="V2882" s="4">
        <f t="shared" si="110"/>
        <v>2520000.0000000005</v>
      </c>
      <c r="W2882" s="2" t="s">
        <v>34</v>
      </c>
      <c r="X2882" s="2">
        <v>2013</v>
      </c>
      <c r="Y2882" s="2"/>
    </row>
    <row r="2883" spans="2:25" ht="76.5" x14ac:dyDescent="0.2">
      <c r="B2883" s="2" t="s">
        <v>3670</v>
      </c>
      <c r="C2883" s="2" t="s">
        <v>23</v>
      </c>
      <c r="D2883" s="2" t="s">
        <v>3931</v>
      </c>
      <c r="E2883" s="2" t="s">
        <v>3932</v>
      </c>
      <c r="F2883" s="2" t="s">
        <v>3933</v>
      </c>
      <c r="G2883" s="2"/>
      <c r="H2883" s="2" t="s">
        <v>26</v>
      </c>
      <c r="I2883" s="25">
        <v>0.9</v>
      </c>
      <c r="J2883" s="2" t="s">
        <v>27</v>
      </c>
      <c r="K2883" s="2" t="s">
        <v>28</v>
      </c>
      <c r="L2883" s="2" t="s">
        <v>1719</v>
      </c>
      <c r="M2883" s="2" t="s">
        <v>550</v>
      </c>
      <c r="N2883" s="2" t="s">
        <v>30</v>
      </c>
      <c r="O2883" s="2" t="s">
        <v>3934</v>
      </c>
      <c r="P2883" s="2" t="s">
        <v>1334</v>
      </c>
      <c r="Q2883" s="2"/>
      <c r="R2883" s="2"/>
      <c r="S2883" s="2"/>
      <c r="T2883" s="2"/>
      <c r="U2883" s="4">
        <v>1350000</v>
      </c>
      <c r="V2883" s="4">
        <f t="shared" ref="V2883:V2946" si="111">U2883*1.12</f>
        <v>1512000.0000000002</v>
      </c>
      <c r="W2883" s="2" t="s">
        <v>34</v>
      </c>
      <c r="X2883" s="2">
        <v>2013</v>
      </c>
      <c r="Y2883" s="2"/>
    </row>
    <row r="2884" spans="2:25" ht="76.5" x14ac:dyDescent="0.2">
      <c r="B2884" s="2" t="s">
        <v>3671</v>
      </c>
      <c r="C2884" s="2" t="s">
        <v>23</v>
      </c>
      <c r="D2884" s="2" t="s">
        <v>3931</v>
      </c>
      <c r="E2884" s="2" t="s">
        <v>3932</v>
      </c>
      <c r="F2884" s="2" t="s">
        <v>3933</v>
      </c>
      <c r="G2884" s="2"/>
      <c r="H2884" s="2" t="s">
        <v>26</v>
      </c>
      <c r="I2884" s="25">
        <v>0.9</v>
      </c>
      <c r="J2884" s="2" t="s">
        <v>27</v>
      </c>
      <c r="K2884" s="2" t="s">
        <v>28</v>
      </c>
      <c r="L2884" s="2" t="s">
        <v>1719</v>
      </c>
      <c r="M2884" s="2" t="s">
        <v>3948</v>
      </c>
      <c r="N2884" s="2" t="s">
        <v>30</v>
      </c>
      <c r="O2884" s="2" t="s">
        <v>3934</v>
      </c>
      <c r="P2884" s="2" t="s">
        <v>1334</v>
      </c>
      <c r="Q2884" s="2"/>
      <c r="R2884" s="2"/>
      <c r="S2884" s="2"/>
      <c r="T2884" s="2"/>
      <c r="U2884" s="4">
        <v>450000</v>
      </c>
      <c r="V2884" s="4">
        <f t="shared" si="111"/>
        <v>504000.00000000006</v>
      </c>
      <c r="W2884" s="2" t="s">
        <v>34</v>
      </c>
      <c r="X2884" s="2">
        <v>2013</v>
      </c>
      <c r="Y2884" s="2"/>
    </row>
    <row r="2885" spans="2:25" ht="76.5" x14ac:dyDescent="0.2">
      <c r="B2885" s="2" t="s">
        <v>3672</v>
      </c>
      <c r="C2885" s="2" t="s">
        <v>23</v>
      </c>
      <c r="D2885" s="2" t="s">
        <v>3931</v>
      </c>
      <c r="E2885" s="2" t="s">
        <v>3932</v>
      </c>
      <c r="F2885" s="2" t="s">
        <v>3933</v>
      </c>
      <c r="G2885" s="2"/>
      <c r="H2885" s="2" t="s">
        <v>26</v>
      </c>
      <c r="I2885" s="25">
        <v>0.9</v>
      </c>
      <c r="J2885" s="2" t="s">
        <v>27</v>
      </c>
      <c r="K2885" s="2" t="s">
        <v>28</v>
      </c>
      <c r="L2885" s="2" t="s">
        <v>1719</v>
      </c>
      <c r="M2885" s="2" t="s">
        <v>3949</v>
      </c>
      <c r="N2885" s="2" t="s">
        <v>30</v>
      </c>
      <c r="O2885" s="2" t="s">
        <v>3934</v>
      </c>
      <c r="P2885" s="2" t="s">
        <v>1334</v>
      </c>
      <c r="Q2885" s="2"/>
      <c r="R2885" s="2"/>
      <c r="S2885" s="2"/>
      <c r="T2885" s="2"/>
      <c r="U2885" s="4">
        <v>157500</v>
      </c>
      <c r="V2885" s="4">
        <f t="shared" si="111"/>
        <v>176400.00000000003</v>
      </c>
      <c r="W2885" s="2" t="s">
        <v>34</v>
      </c>
      <c r="X2885" s="2">
        <v>2013</v>
      </c>
      <c r="Y2885" s="2"/>
    </row>
    <row r="2886" spans="2:25" ht="76.5" x14ac:dyDescent="0.2">
      <c r="B2886" s="2" t="s">
        <v>3673</v>
      </c>
      <c r="C2886" s="2" t="s">
        <v>23</v>
      </c>
      <c r="D2886" s="2" t="s">
        <v>3931</v>
      </c>
      <c r="E2886" s="2" t="s">
        <v>3932</v>
      </c>
      <c r="F2886" s="2" t="s">
        <v>3933</v>
      </c>
      <c r="G2886" s="2"/>
      <c r="H2886" s="2" t="s">
        <v>26</v>
      </c>
      <c r="I2886" s="25">
        <v>0.9</v>
      </c>
      <c r="J2886" s="2" t="s">
        <v>27</v>
      </c>
      <c r="K2886" s="2" t="s">
        <v>28</v>
      </c>
      <c r="L2886" s="2" t="s">
        <v>1719</v>
      </c>
      <c r="M2886" s="2" t="s">
        <v>3950</v>
      </c>
      <c r="N2886" s="2" t="s">
        <v>30</v>
      </c>
      <c r="O2886" s="2" t="s">
        <v>3934</v>
      </c>
      <c r="P2886" s="2" t="s">
        <v>1334</v>
      </c>
      <c r="Q2886" s="2"/>
      <c r="R2886" s="2"/>
      <c r="S2886" s="2"/>
      <c r="T2886" s="2"/>
      <c r="U2886" s="4">
        <v>157500</v>
      </c>
      <c r="V2886" s="4">
        <f t="shared" si="111"/>
        <v>176400.00000000003</v>
      </c>
      <c r="W2886" s="2" t="s">
        <v>34</v>
      </c>
      <c r="X2886" s="2">
        <v>2013</v>
      </c>
      <c r="Y2886" s="2"/>
    </row>
    <row r="2887" spans="2:25" ht="76.5" x14ac:dyDescent="0.2">
      <c r="B2887" s="2" t="s">
        <v>3674</v>
      </c>
      <c r="C2887" s="2" t="s">
        <v>23</v>
      </c>
      <c r="D2887" s="2" t="s">
        <v>3931</v>
      </c>
      <c r="E2887" s="2" t="s">
        <v>3932</v>
      </c>
      <c r="F2887" s="2" t="s">
        <v>3933</v>
      </c>
      <c r="G2887" s="2"/>
      <c r="H2887" s="2" t="s">
        <v>26</v>
      </c>
      <c r="I2887" s="25">
        <v>0.9</v>
      </c>
      <c r="J2887" s="2" t="s">
        <v>27</v>
      </c>
      <c r="K2887" s="2" t="s">
        <v>28</v>
      </c>
      <c r="L2887" s="2" t="s">
        <v>1719</v>
      </c>
      <c r="M2887" s="2" t="s">
        <v>3951</v>
      </c>
      <c r="N2887" s="2" t="s">
        <v>30</v>
      </c>
      <c r="O2887" s="2" t="s">
        <v>3934</v>
      </c>
      <c r="P2887" s="2" t="s">
        <v>1334</v>
      </c>
      <c r="Q2887" s="2"/>
      <c r="R2887" s="2"/>
      <c r="S2887" s="2"/>
      <c r="T2887" s="2"/>
      <c r="U2887" s="4">
        <v>157500</v>
      </c>
      <c r="V2887" s="4">
        <f t="shared" si="111"/>
        <v>176400.00000000003</v>
      </c>
      <c r="W2887" s="2" t="s">
        <v>34</v>
      </c>
      <c r="X2887" s="2">
        <v>2013</v>
      </c>
      <c r="Y2887" s="2"/>
    </row>
    <row r="2888" spans="2:25" ht="76.5" x14ac:dyDescent="0.2">
      <c r="B2888" s="2" t="s">
        <v>3675</v>
      </c>
      <c r="C2888" s="2" t="s">
        <v>23</v>
      </c>
      <c r="D2888" s="2" t="s">
        <v>3931</v>
      </c>
      <c r="E2888" s="2" t="s">
        <v>3932</v>
      </c>
      <c r="F2888" s="2" t="s">
        <v>3933</v>
      </c>
      <c r="G2888" s="2"/>
      <c r="H2888" s="2" t="s">
        <v>26</v>
      </c>
      <c r="I2888" s="25">
        <v>0.9</v>
      </c>
      <c r="J2888" s="2" t="s">
        <v>27</v>
      </c>
      <c r="K2888" s="2" t="s">
        <v>28</v>
      </c>
      <c r="L2888" s="2" t="s">
        <v>1719</v>
      </c>
      <c r="M2888" s="2" t="s">
        <v>3952</v>
      </c>
      <c r="N2888" s="2" t="s">
        <v>30</v>
      </c>
      <c r="O2888" s="2" t="s">
        <v>3934</v>
      </c>
      <c r="P2888" s="2" t="s">
        <v>1334</v>
      </c>
      <c r="Q2888" s="2"/>
      <c r="R2888" s="2"/>
      <c r="S2888" s="2"/>
      <c r="T2888" s="2"/>
      <c r="U2888" s="4">
        <v>27000</v>
      </c>
      <c r="V2888" s="4">
        <f t="shared" si="111"/>
        <v>30240.000000000004</v>
      </c>
      <c r="W2888" s="2" t="s">
        <v>34</v>
      </c>
      <c r="X2888" s="2">
        <v>2013</v>
      </c>
      <c r="Y2888" s="2"/>
    </row>
    <row r="2889" spans="2:25" ht="76.5" x14ac:dyDescent="0.2">
      <c r="B2889" s="2" t="s">
        <v>3676</v>
      </c>
      <c r="C2889" s="2" t="s">
        <v>23</v>
      </c>
      <c r="D2889" s="2" t="s">
        <v>3931</v>
      </c>
      <c r="E2889" s="2" t="s">
        <v>3932</v>
      </c>
      <c r="F2889" s="2" t="s">
        <v>3933</v>
      </c>
      <c r="G2889" s="2"/>
      <c r="H2889" s="2" t="s">
        <v>26</v>
      </c>
      <c r="I2889" s="25">
        <v>0.9</v>
      </c>
      <c r="J2889" s="2" t="s">
        <v>27</v>
      </c>
      <c r="K2889" s="2" t="s">
        <v>28</v>
      </c>
      <c r="L2889" s="2" t="s">
        <v>1719</v>
      </c>
      <c r="M2889" s="2" t="s">
        <v>3953</v>
      </c>
      <c r="N2889" s="2" t="s">
        <v>30</v>
      </c>
      <c r="O2889" s="2" t="s">
        <v>3934</v>
      </c>
      <c r="P2889" s="2" t="s">
        <v>1334</v>
      </c>
      <c r="Q2889" s="2"/>
      <c r="R2889" s="2"/>
      <c r="S2889" s="2"/>
      <c r="T2889" s="2"/>
      <c r="U2889" s="4">
        <v>13500</v>
      </c>
      <c r="V2889" s="4">
        <f t="shared" si="111"/>
        <v>15120.000000000002</v>
      </c>
      <c r="W2889" s="2" t="s">
        <v>34</v>
      </c>
      <c r="X2889" s="2">
        <v>2013</v>
      </c>
      <c r="Y2889" s="2"/>
    </row>
    <row r="2890" spans="2:25" ht="76.5" x14ac:dyDescent="0.2">
      <c r="B2890" s="2" t="s">
        <v>3677</v>
      </c>
      <c r="C2890" s="2" t="s">
        <v>23</v>
      </c>
      <c r="D2890" s="2" t="s">
        <v>3931</v>
      </c>
      <c r="E2890" s="2" t="s">
        <v>3932</v>
      </c>
      <c r="F2890" s="2" t="s">
        <v>3933</v>
      </c>
      <c r="G2890" s="2"/>
      <c r="H2890" s="2" t="s">
        <v>26</v>
      </c>
      <c r="I2890" s="25">
        <v>0.9</v>
      </c>
      <c r="J2890" s="2" t="s">
        <v>27</v>
      </c>
      <c r="K2890" s="2" t="s">
        <v>28</v>
      </c>
      <c r="L2890" s="2" t="s">
        <v>1719</v>
      </c>
      <c r="M2890" s="2" t="s">
        <v>418</v>
      </c>
      <c r="N2890" s="2" t="s">
        <v>30</v>
      </c>
      <c r="O2890" s="2" t="s">
        <v>3934</v>
      </c>
      <c r="P2890" s="2" t="s">
        <v>1334</v>
      </c>
      <c r="Q2890" s="2"/>
      <c r="R2890" s="2"/>
      <c r="S2890" s="2"/>
      <c r="T2890" s="2"/>
      <c r="U2890" s="4">
        <v>405000</v>
      </c>
      <c r="V2890" s="4">
        <f t="shared" si="111"/>
        <v>453600.00000000006</v>
      </c>
      <c r="W2890" s="2" t="s">
        <v>34</v>
      </c>
      <c r="X2890" s="2">
        <v>2013</v>
      </c>
      <c r="Y2890" s="2"/>
    </row>
    <row r="2891" spans="2:25" ht="76.5" x14ac:dyDescent="0.2">
      <c r="B2891" s="2" t="s">
        <v>3678</v>
      </c>
      <c r="C2891" s="2" t="s">
        <v>23</v>
      </c>
      <c r="D2891" s="2" t="s">
        <v>3931</v>
      </c>
      <c r="E2891" s="2" t="s">
        <v>3932</v>
      </c>
      <c r="F2891" s="2" t="s">
        <v>3933</v>
      </c>
      <c r="G2891" s="2"/>
      <c r="H2891" s="2" t="s">
        <v>26</v>
      </c>
      <c r="I2891" s="25">
        <v>0.9</v>
      </c>
      <c r="J2891" s="2" t="s">
        <v>27</v>
      </c>
      <c r="K2891" s="2" t="s">
        <v>28</v>
      </c>
      <c r="L2891" s="2" t="s">
        <v>1719</v>
      </c>
      <c r="M2891" s="2" t="s">
        <v>3954</v>
      </c>
      <c r="N2891" s="2" t="s">
        <v>30</v>
      </c>
      <c r="O2891" s="2" t="s">
        <v>3934</v>
      </c>
      <c r="P2891" s="2" t="s">
        <v>1334</v>
      </c>
      <c r="Q2891" s="2"/>
      <c r="R2891" s="2"/>
      <c r="S2891" s="2"/>
      <c r="T2891" s="2"/>
      <c r="U2891" s="4">
        <v>135000</v>
      </c>
      <c r="V2891" s="4">
        <f t="shared" si="111"/>
        <v>151200</v>
      </c>
      <c r="W2891" s="2" t="s">
        <v>34</v>
      </c>
      <c r="X2891" s="2">
        <v>2013</v>
      </c>
      <c r="Y2891" s="2"/>
    </row>
    <row r="2892" spans="2:25" ht="76.5" x14ac:dyDescent="0.2">
      <c r="B2892" s="2" t="s">
        <v>3679</v>
      </c>
      <c r="C2892" s="2" t="s">
        <v>23</v>
      </c>
      <c r="D2892" s="2" t="s">
        <v>3931</v>
      </c>
      <c r="E2892" s="2" t="s">
        <v>3932</v>
      </c>
      <c r="F2892" s="2" t="s">
        <v>3933</v>
      </c>
      <c r="G2892" s="2"/>
      <c r="H2892" s="2" t="s">
        <v>26</v>
      </c>
      <c r="I2892" s="25">
        <v>0.9</v>
      </c>
      <c r="J2892" s="2" t="s">
        <v>27</v>
      </c>
      <c r="K2892" s="2" t="s">
        <v>28</v>
      </c>
      <c r="L2892" s="2" t="s">
        <v>1719</v>
      </c>
      <c r="M2892" s="2" t="s">
        <v>3955</v>
      </c>
      <c r="N2892" s="2" t="s">
        <v>30</v>
      </c>
      <c r="O2892" s="2" t="s">
        <v>3934</v>
      </c>
      <c r="P2892" s="2" t="s">
        <v>1334</v>
      </c>
      <c r="Q2892" s="2"/>
      <c r="R2892" s="2"/>
      <c r="S2892" s="2"/>
      <c r="T2892" s="2"/>
      <c r="U2892" s="4">
        <v>90000</v>
      </c>
      <c r="V2892" s="4">
        <f t="shared" si="111"/>
        <v>100800.00000000001</v>
      </c>
      <c r="W2892" s="2" t="s">
        <v>34</v>
      </c>
      <c r="X2892" s="2">
        <v>2013</v>
      </c>
      <c r="Y2892" s="2"/>
    </row>
    <row r="2893" spans="2:25" ht="76.5" x14ac:dyDescent="0.2">
      <c r="B2893" s="2" t="s">
        <v>3680</v>
      </c>
      <c r="C2893" s="2" t="s">
        <v>23</v>
      </c>
      <c r="D2893" s="2" t="s">
        <v>3931</v>
      </c>
      <c r="E2893" s="2" t="s">
        <v>3932</v>
      </c>
      <c r="F2893" s="2" t="s">
        <v>3933</v>
      </c>
      <c r="G2893" s="2"/>
      <c r="H2893" s="2" t="s">
        <v>26</v>
      </c>
      <c r="I2893" s="25">
        <v>0.9</v>
      </c>
      <c r="J2893" s="2" t="s">
        <v>27</v>
      </c>
      <c r="K2893" s="2" t="s">
        <v>28</v>
      </c>
      <c r="L2893" s="2" t="s">
        <v>1719</v>
      </c>
      <c r="M2893" s="2" t="s">
        <v>484</v>
      </c>
      <c r="N2893" s="2" t="s">
        <v>30</v>
      </c>
      <c r="O2893" s="2" t="s">
        <v>3934</v>
      </c>
      <c r="P2893" s="2" t="s">
        <v>1334</v>
      </c>
      <c r="Q2893" s="2"/>
      <c r="R2893" s="2"/>
      <c r="S2893" s="2"/>
      <c r="T2893" s="2"/>
      <c r="U2893" s="4">
        <v>1800000</v>
      </c>
      <c r="V2893" s="4">
        <f t="shared" si="111"/>
        <v>2016000.0000000002</v>
      </c>
      <c r="W2893" s="2" t="s">
        <v>34</v>
      </c>
      <c r="X2893" s="2">
        <v>2013</v>
      </c>
      <c r="Y2893" s="2"/>
    </row>
    <row r="2894" spans="2:25" ht="76.5" x14ac:dyDescent="0.2">
      <c r="B2894" s="2" t="s">
        <v>3681</v>
      </c>
      <c r="C2894" s="2" t="s">
        <v>23</v>
      </c>
      <c r="D2894" s="2" t="s">
        <v>3931</v>
      </c>
      <c r="E2894" s="2" t="s">
        <v>3932</v>
      </c>
      <c r="F2894" s="2" t="s">
        <v>3933</v>
      </c>
      <c r="G2894" s="2"/>
      <c r="H2894" s="2" t="s">
        <v>26</v>
      </c>
      <c r="I2894" s="25">
        <v>0.9</v>
      </c>
      <c r="J2894" s="2" t="s">
        <v>27</v>
      </c>
      <c r="K2894" s="2" t="s">
        <v>28</v>
      </c>
      <c r="L2894" s="2" t="s">
        <v>1719</v>
      </c>
      <c r="M2894" s="2" t="s">
        <v>254</v>
      </c>
      <c r="N2894" s="2" t="s">
        <v>30</v>
      </c>
      <c r="O2894" s="2" t="s">
        <v>3934</v>
      </c>
      <c r="P2894" s="2" t="s">
        <v>1334</v>
      </c>
      <c r="Q2894" s="2"/>
      <c r="R2894" s="2"/>
      <c r="S2894" s="2"/>
      <c r="T2894" s="2"/>
      <c r="U2894" s="4">
        <v>810000</v>
      </c>
      <c r="V2894" s="4">
        <f t="shared" si="111"/>
        <v>907200.00000000012</v>
      </c>
      <c r="W2894" s="2" t="s">
        <v>34</v>
      </c>
      <c r="X2894" s="2">
        <v>2013</v>
      </c>
      <c r="Y2894" s="2"/>
    </row>
    <row r="2895" spans="2:25" ht="76.5" x14ac:dyDescent="0.2">
      <c r="B2895" s="2" t="s">
        <v>3682</v>
      </c>
      <c r="C2895" s="2" t="s">
        <v>23</v>
      </c>
      <c r="D2895" s="2" t="s">
        <v>3931</v>
      </c>
      <c r="E2895" s="2" t="s">
        <v>3932</v>
      </c>
      <c r="F2895" s="2" t="s">
        <v>3933</v>
      </c>
      <c r="G2895" s="2"/>
      <c r="H2895" s="2" t="s">
        <v>26</v>
      </c>
      <c r="I2895" s="25">
        <v>0.9</v>
      </c>
      <c r="J2895" s="2" t="s">
        <v>27</v>
      </c>
      <c r="K2895" s="2" t="s">
        <v>28</v>
      </c>
      <c r="L2895" s="2" t="s">
        <v>1719</v>
      </c>
      <c r="M2895" s="2" t="s">
        <v>3956</v>
      </c>
      <c r="N2895" s="2" t="s">
        <v>30</v>
      </c>
      <c r="O2895" s="2" t="s">
        <v>3934</v>
      </c>
      <c r="P2895" s="2" t="s">
        <v>1334</v>
      </c>
      <c r="Q2895" s="2"/>
      <c r="R2895" s="2"/>
      <c r="S2895" s="2"/>
      <c r="T2895" s="2"/>
      <c r="U2895" s="4">
        <v>180000</v>
      </c>
      <c r="V2895" s="4">
        <f t="shared" si="111"/>
        <v>201600.00000000003</v>
      </c>
      <c r="W2895" s="2" t="s">
        <v>34</v>
      </c>
      <c r="X2895" s="2">
        <v>2013</v>
      </c>
      <c r="Y2895" s="2"/>
    </row>
    <row r="2896" spans="2:25" ht="76.5" x14ac:dyDescent="0.2">
      <c r="B2896" s="2" t="s">
        <v>3683</v>
      </c>
      <c r="C2896" s="2" t="s">
        <v>23</v>
      </c>
      <c r="D2896" s="2" t="s">
        <v>3931</v>
      </c>
      <c r="E2896" s="2" t="s">
        <v>3932</v>
      </c>
      <c r="F2896" s="2" t="s">
        <v>3933</v>
      </c>
      <c r="G2896" s="2"/>
      <c r="H2896" s="2" t="s">
        <v>26</v>
      </c>
      <c r="I2896" s="25">
        <v>0.9</v>
      </c>
      <c r="J2896" s="2" t="s">
        <v>27</v>
      </c>
      <c r="K2896" s="2" t="s">
        <v>28</v>
      </c>
      <c r="L2896" s="2" t="s">
        <v>1719</v>
      </c>
      <c r="M2896" s="2" t="s">
        <v>3957</v>
      </c>
      <c r="N2896" s="2" t="s">
        <v>30</v>
      </c>
      <c r="O2896" s="2" t="s">
        <v>3934</v>
      </c>
      <c r="P2896" s="2" t="s">
        <v>1334</v>
      </c>
      <c r="Q2896" s="2"/>
      <c r="R2896" s="2"/>
      <c r="S2896" s="2"/>
      <c r="T2896" s="2"/>
      <c r="U2896" s="4">
        <v>67500</v>
      </c>
      <c r="V2896" s="4">
        <f t="shared" si="111"/>
        <v>75600</v>
      </c>
      <c r="W2896" s="2" t="s">
        <v>34</v>
      </c>
      <c r="X2896" s="2">
        <v>2013</v>
      </c>
      <c r="Y2896" s="2"/>
    </row>
    <row r="2897" spans="2:25" ht="76.5" x14ac:dyDescent="0.2">
      <c r="B2897" s="2" t="s">
        <v>3684</v>
      </c>
      <c r="C2897" s="2" t="s">
        <v>23</v>
      </c>
      <c r="D2897" s="2" t="s">
        <v>3931</v>
      </c>
      <c r="E2897" s="2" t="s">
        <v>3932</v>
      </c>
      <c r="F2897" s="2" t="s">
        <v>3933</v>
      </c>
      <c r="G2897" s="2"/>
      <c r="H2897" s="2" t="s">
        <v>26</v>
      </c>
      <c r="I2897" s="25">
        <v>0.9</v>
      </c>
      <c r="J2897" s="2" t="s">
        <v>27</v>
      </c>
      <c r="K2897" s="2" t="s">
        <v>28</v>
      </c>
      <c r="L2897" s="2" t="s">
        <v>1719</v>
      </c>
      <c r="M2897" s="2" t="s">
        <v>3958</v>
      </c>
      <c r="N2897" s="2" t="s">
        <v>30</v>
      </c>
      <c r="O2897" s="2" t="s">
        <v>3934</v>
      </c>
      <c r="P2897" s="2" t="s">
        <v>1334</v>
      </c>
      <c r="Q2897" s="2"/>
      <c r="R2897" s="2"/>
      <c r="S2897" s="2"/>
      <c r="T2897" s="2"/>
      <c r="U2897" s="4">
        <v>180000</v>
      </c>
      <c r="V2897" s="4">
        <f t="shared" si="111"/>
        <v>201600.00000000003</v>
      </c>
      <c r="W2897" s="2" t="s">
        <v>34</v>
      </c>
      <c r="X2897" s="2">
        <v>2013</v>
      </c>
      <c r="Y2897" s="2"/>
    </row>
    <row r="2898" spans="2:25" ht="76.5" x14ac:dyDescent="0.2">
      <c r="B2898" s="2" t="s">
        <v>3685</v>
      </c>
      <c r="C2898" s="2" t="s">
        <v>23</v>
      </c>
      <c r="D2898" s="2" t="s">
        <v>3931</v>
      </c>
      <c r="E2898" s="2" t="s">
        <v>3932</v>
      </c>
      <c r="F2898" s="2" t="s">
        <v>3933</v>
      </c>
      <c r="G2898" s="2"/>
      <c r="H2898" s="2" t="s">
        <v>26</v>
      </c>
      <c r="I2898" s="25">
        <v>0.9</v>
      </c>
      <c r="J2898" s="2" t="s">
        <v>27</v>
      </c>
      <c r="K2898" s="2" t="s">
        <v>28</v>
      </c>
      <c r="L2898" s="2" t="s">
        <v>1719</v>
      </c>
      <c r="M2898" s="2" t="s">
        <v>3959</v>
      </c>
      <c r="N2898" s="2" t="s">
        <v>30</v>
      </c>
      <c r="O2898" s="2" t="s">
        <v>3934</v>
      </c>
      <c r="P2898" s="2" t="s">
        <v>1334</v>
      </c>
      <c r="Q2898" s="2"/>
      <c r="R2898" s="2"/>
      <c r="S2898" s="2"/>
      <c r="T2898" s="2"/>
      <c r="U2898" s="4">
        <v>112500</v>
      </c>
      <c r="V2898" s="4">
        <f t="shared" si="111"/>
        <v>126000.00000000001</v>
      </c>
      <c r="W2898" s="2" t="s">
        <v>34</v>
      </c>
      <c r="X2898" s="2">
        <v>2013</v>
      </c>
      <c r="Y2898" s="2"/>
    </row>
    <row r="2899" spans="2:25" ht="76.5" x14ac:dyDescent="0.2">
      <c r="B2899" s="2" t="s">
        <v>3686</v>
      </c>
      <c r="C2899" s="2" t="s">
        <v>23</v>
      </c>
      <c r="D2899" s="2" t="s">
        <v>3931</v>
      </c>
      <c r="E2899" s="2" t="s">
        <v>3932</v>
      </c>
      <c r="F2899" s="2" t="s">
        <v>3933</v>
      </c>
      <c r="G2899" s="2"/>
      <c r="H2899" s="2" t="s">
        <v>26</v>
      </c>
      <c r="I2899" s="25">
        <v>0.9</v>
      </c>
      <c r="J2899" s="2" t="s">
        <v>27</v>
      </c>
      <c r="K2899" s="2" t="s">
        <v>28</v>
      </c>
      <c r="L2899" s="2" t="s">
        <v>1719</v>
      </c>
      <c r="M2899" s="2" t="s">
        <v>385</v>
      </c>
      <c r="N2899" s="2" t="s">
        <v>30</v>
      </c>
      <c r="O2899" s="2" t="s">
        <v>3934</v>
      </c>
      <c r="P2899" s="2" t="s">
        <v>1334</v>
      </c>
      <c r="Q2899" s="2"/>
      <c r="R2899" s="2"/>
      <c r="S2899" s="2"/>
      <c r="T2899" s="2"/>
      <c r="U2899" s="4">
        <v>1350000</v>
      </c>
      <c r="V2899" s="4">
        <f t="shared" si="111"/>
        <v>1512000.0000000002</v>
      </c>
      <c r="W2899" s="2" t="s">
        <v>34</v>
      </c>
      <c r="X2899" s="2">
        <v>2013</v>
      </c>
      <c r="Y2899" s="2"/>
    </row>
    <row r="2900" spans="2:25" ht="76.5" x14ac:dyDescent="0.2">
      <c r="B2900" s="2" t="s">
        <v>3687</v>
      </c>
      <c r="C2900" s="2" t="s">
        <v>23</v>
      </c>
      <c r="D2900" s="2" t="s">
        <v>3931</v>
      </c>
      <c r="E2900" s="2" t="s">
        <v>3932</v>
      </c>
      <c r="F2900" s="2" t="s">
        <v>3933</v>
      </c>
      <c r="G2900" s="2"/>
      <c r="H2900" s="2" t="s">
        <v>26</v>
      </c>
      <c r="I2900" s="25">
        <v>0.9</v>
      </c>
      <c r="J2900" s="2" t="s">
        <v>27</v>
      </c>
      <c r="K2900" s="2" t="s">
        <v>28</v>
      </c>
      <c r="L2900" s="2" t="s">
        <v>1719</v>
      </c>
      <c r="M2900" s="2" t="s">
        <v>3960</v>
      </c>
      <c r="N2900" s="2" t="s">
        <v>30</v>
      </c>
      <c r="O2900" s="2" t="s">
        <v>3934</v>
      </c>
      <c r="P2900" s="2" t="s">
        <v>1334</v>
      </c>
      <c r="Q2900" s="2"/>
      <c r="R2900" s="2"/>
      <c r="S2900" s="2"/>
      <c r="T2900" s="2"/>
      <c r="U2900" s="4">
        <v>900000</v>
      </c>
      <c r="V2900" s="4">
        <f t="shared" si="111"/>
        <v>1008000.0000000001</v>
      </c>
      <c r="W2900" s="2" t="s">
        <v>34</v>
      </c>
      <c r="X2900" s="2">
        <v>2013</v>
      </c>
      <c r="Y2900" s="2"/>
    </row>
    <row r="2901" spans="2:25" ht="76.5" x14ac:dyDescent="0.2">
      <c r="B2901" s="2" t="s">
        <v>3688</v>
      </c>
      <c r="C2901" s="2" t="s">
        <v>23</v>
      </c>
      <c r="D2901" s="2" t="s">
        <v>3931</v>
      </c>
      <c r="E2901" s="2" t="s">
        <v>3932</v>
      </c>
      <c r="F2901" s="2" t="s">
        <v>3933</v>
      </c>
      <c r="G2901" s="2"/>
      <c r="H2901" s="2" t="s">
        <v>26</v>
      </c>
      <c r="I2901" s="25">
        <v>0.9</v>
      </c>
      <c r="J2901" s="2" t="s">
        <v>27</v>
      </c>
      <c r="K2901" s="2" t="s">
        <v>28</v>
      </c>
      <c r="L2901" s="2" t="s">
        <v>1719</v>
      </c>
      <c r="M2901" s="2" t="s">
        <v>517</v>
      </c>
      <c r="N2901" s="2" t="s">
        <v>30</v>
      </c>
      <c r="O2901" s="2" t="s">
        <v>3934</v>
      </c>
      <c r="P2901" s="2" t="s">
        <v>1334</v>
      </c>
      <c r="Q2901" s="2"/>
      <c r="R2901" s="2"/>
      <c r="S2901" s="2"/>
      <c r="T2901" s="2"/>
      <c r="U2901" s="4">
        <v>900000</v>
      </c>
      <c r="V2901" s="4">
        <f t="shared" si="111"/>
        <v>1008000.0000000001</v>
      </c>
      <c r="W2901" s="2" t="s">
        <v>34</v>
      </c>
      <c r="X2901" s="2">
        <v>2013</v>
      </c>
      <c r="Y2901" s="2"/>
    </row>
    <row r="2902" spans="2:25" ht="76.5" x14ac:dyDescent="0.2">
      <c r="B2902" s="2" t="s">
        <v>3689</v>
      </c>
      <c r="C2902" s="2" t="s">
        <v>23</v>
      </c>
      <c r="D2902" s="2" t="s">
        <v>3931</v>
      </c>
      <c r="E2902" s="2" t="s">
        <v>3932</v>
      </c>
      <c r="F2902" s="2" t="s">
        <v>3933</v>
      </c>
      <c r="G2902" s="2"/>
      <c r="H2902" s="2" t="s">
        <v>26</v>
      </c>
      <c r="I2902" s="25">
        <v>0.9</v>
      </c>
      <c r="J2902" s="2" t="s">
        <v>27</v>
      </c>
      <c r="K2902" s="2" t="s">
        <v>28</v>
      </c>
      <c r="L2902" s="2" t="s">
        <v>1719</v>
      </c>
      <c r="M2902" s="2" t="s">
        <v>3961</v>
      </c>
      <c r="N2902" s="2" t="s">
        <v>30</v>
      </c>
      <c r="O2902" s="2" t="s">
        <v>3934</v>
      </c>
      <c r="P2902" s="2" t="s">
        <v>1334</v>
      </c>
      <c r="Q2902" s="2"/>
      <c r="R2902" s="2"/>
      <c r="S2902" s="2"/>
      <c r="T2902" s="2"/>
      <c r="U2902" s="4">
        <v>180000</v>
      </c>
      <c r="V2902" s="4">
        <f t="shared" si="111"/>
        <v>201600.00000000003</v>
      </c>
      <c r="W2902" s="2" t="s">
        <v>34</v>
      </c>
      <c r="X2902" s="2">
        <v>2013</v>
      </c>
      <c r="Y2902" s="2"/>
    </row>
    <row r="2903" spans="2:25" ht="76.5" x14ac:dyDescent="0.2">
      <c r="B2903" s="2" t="s">
        <v>3690</v>
      </c>
      <c r="C2903" s="2" t="s">
        <v>23</v>
      </c>
      <c r="D2903" s="2" t="s">
        <v>3931</v>
      </c>
      <c r="E2903" s="2" t="s">
        <v>3932</v>
      </c>
      <c r="F2903" s="2" t="s">
        <v>3933</v>
      </c>
      <c r="G2903" s="2"/>
      <c r="H2903" s="2" t="s">
        <v>26</v>
      </c>
      <c r="I2903" s="25">
        <v>0.9</v>
      </c>
      <c r="J2903" s="2" t="s">
        <v>27</v>
      </c>
      <c r="K2903" s="2" t="s">
        <v>28</v>
      </c>
      <c r="L2903" s="2" t="s">
        <v>1719</v>
      </c>
      <c r="M2903" s="2" t="s">
        <v>451</v>
      </c>
      <c r="N2903" s="2" t="s">
        <v>30</v>
      </c>
      <c r="O2903" s="2" t="s">
        <v>3934</v>
      </c>
      <c r="P2903" s="2" t="s">
        <v>1334</v>
      </c>
      <c r="Q2903" s="2"/>
      <c r="R2903" s="2"/>
      <c r="S2903" s="2"/>
      <c r="T2903" s="2"/>
      <c r="U2903" s="4">
        <v>225000</v>
      </c>
      <c r="V2903" s="4">
        <f t="shared" si="111"/>
        <v>252000.00000000003</v>
      </c>
      <c r="W2903" s="2" t="s">
        <v>34</v>
      </c>
      <c r="X2903" s="2">
        <v>2013</v>
      </c>
      <c r="Y2903" s="2"/>
    </row>
    <row r="2904" spans="2:25" ht="76.5" x14ac:dyDescent="0.2">
      <c r="B2904" s="2" t="s">
        <v>3691</v>
      </c>
      <c r="C2904" s="2" t="s">
        <v>23</v>
      </c>
      <c r="D2904" s="2" t="s">
        <v>3931</v>
      </c>
      <c r="E2904" s="2" t="s">
        <v>3932</v>
      </c>
      <c r="F2904" s="2" t="s">
        <v>3933</v>
      </c>
      <c r="G2904" s="2"/>
      <c r="H2904" s="2" t="s">
        <v>26</v>
      </c>
      <c r="I2904" s="25">
        <v>0.9</v>
      </c>
      <c r="J2904" s="2" t="s">
        <v>27</v>
      </c>
      <c r="K2904" s="2" t="s">
        <v>28</v>
      </c>
      <c r="L2904" s="2" t="s">
        <v>1719</v>
      </c>
      <c r="M2904" s="2" t="s">
        <v>3962</v>
      </c>
      <c r="N2904" s="2" t="s">
        <v>30</v>
      </c>
      <c r="O2904" s="2" t="s">
        <v>3934</v>
      </c>
      <c r="P2904" s="2" t="s">
        <v>1334</v>
      </c>
      <c r="Q2904" s="2"/>
      <c r="R2904" s="2"/>
      <c r="S2904" s="2"/>
      <c r="T2904" s="2"/>
      <c r="U2904" s="4">
        <v>2196000</v>
      </c>
      <c r="V2904" s="4">
        <f t="shared" si="111"/>
        <v>2459520.0000000005</v>
      </c>
      <c r="W2904" s="2" t="s">
        <v>34</v>
      </c>
      <c r="X2904" s="2">
        <v>2013</v>
      </c>
      <c r="Y2904" s="2"/>
    </row>
    <row r="2905" spans="2:25" ht="76.5" x14ac:dyDescent="0.2">
      <c r="B2905" s="2" t="s">
        <v>3692</v>
      </c>
      <c r="C2905" s="2" t="s">
        <v>23</v>
      </c>
      <c r="D2905" s="2" t="s">
        <v>3931</v>
      </c>
      <c r="E2905" s="2" t="s">
        <v>3932</v>
      </c>
      <c r="F2905" s="2" t="s">
        <v>3933</v>
      </c>
      <c r="G2905" s="2"/>
      <c r="H2905" s="2" t="s">
        <v>26</v>
      </c>
      <c r="I2905" s="25">
        <v>0.9</v>
      </c>
      <c r="J2905" s="2" t="s">
        <v>27</v>
      </c>
      <c r="K2905" s="2" t="s">
        <v>28</v>
      </c>
      <c r="L2905" s="2" t="s">
        <v>1719</v>
      </c>
      <c r="M2905" s="2" t="s">
        <v>3963</v>
      </c>
      <c r="N2905" s="2" t="s">
        <v>30</v>
      </c>
      <c r="O2905" s="2" t="s">
        <v>3934</v>
      </c>
      <c r="P2905" s="2" t="s">
        <v>1334</v>
      </c>
      <c r="Q2905" s="2"/>
      <c r="R2905" s="2"/>
      <c r="S2905" s="2"/>
      <c r="T2905" s="2"/>
      <c r="U2905" s="4">
        <v>450000</v>
      </c>
      <c r="V2905" s="4">
        <f t="shared" si="111"/>
        <v>504000.00000000006</v>
      </c>
      <c r="W2905" s="2" t="s">
        <v>34</v>
      </c>
      <c r="X2905" s="2">
        <v>2013</v>
      </c>
      <c r="Y2905" s="2"/>
    </row>
    <row r="2906" spans="2:25" ht="76.5" x14ac:dyDescent="0.2">
      <c r="B2906" s="2" t="s">
        <v>3693</v>
      </c>
      <c r="C2906" s="2" t="s">
        <v>23</v>
      </c>
      <c r="D2906" s="2" t="s">
        <v>3931</v>
      </c>
      <c r="E2906" s="2" t="s">
        <v>3932</v>
      </c>
      <c r="F2906" s="2" t="s">
        <v>3933</v>
      </c>
      <c r="G2906" s="2"/>
      <c r="H2906" s="2" t="s">
        <v>26</v>
      </c>
      <c r="I2906" s="25">
        <v>0.9</v>
      </c>
      <c r="J2906" s="2" t="s">
        <v>27</v>
      </c>
      <c r="K2906" s="2" t="s">
        <v>28</v>
      </c>
      <c r="L2906" s="2" t="s">
        <v>1719</v>
      </c>
      <c r="M2906" s="2" t="s">
        <v>319</v>
      </c>
      <c r="N2906" s="2" t="s">
        <v>30</v>
      </c>
      <c r="O2906" s="2" t="s">
        <v>3934</v>
      </c>
      <c r="P2906" s="2" t="s">
        <v>1334</v>
      </c>
      <c r="Q2906" s="2"/>
      <c r="R2906" s="2"/>
      <c r="S2906" s="2"/>
      <c r="T2906" s="2"/>
      <c r="U2906" s="4">
        <v>450000</v>
      </c>
      <c r="V2906" s="4">
        <f t="shared" si="111"/>
        <v>504000.00000000006</v>
      </c>
      <c r="W2906" s="2" t="s">
        <v>34</v>
      </c>
      <c r="X2906" s="2">
        <v>2013</v>
      </c>
      <c r="Y2906" s="2"/>
    </row>
    <row r="2907" spans="2:25" ht="76.5" x14ac:dyDescent="0.2">
      <c r="B2907" s="2" t="s">
        <v>3694</v>
      </c>
      <c r="C2907" s="2" t="s">
        <v>23</v>
      </c>
      <c r="D2907" s="2" t="s">
        <v>3931</v>
      </c>
      <c r="E2907" s="2" t="s">
        <v>3932</v>
      </c>
      <c r="F2907" s="2" t="s">
        <v>3933</v>
      </c>
      <c r="G2907" s="2"/>
      <c r="H2907" s="2" t="s">
        <v>26</v>
      </c>
      <c r="I2907" s="25">
        <v>0.9</v>
      </c>
      <c r="J2907" s="2" t="s">
        <v>27</v>
      </c>
      <c r="K2907" s="2" t="s">
        <v>28</v>
      </c>
      <c r="L2907" s="2" t="s">
        <v>1719</v>
      </c>
      <c r="M2907" s="2" t="s">
        <v>4167</v>
      </c>
      <c r="N2907" s="2" t="s">
        <v>30</v>
      </c>
      <c r="O2907" s="2" t="s">
        <v>3934</v>
      </c>
      <c r="P2907" s="2" t="s">
        <v>1334</v>
      </c>
      <c r="Q2907" s="2"/>
      <c r="R2907" s="2"/>
      <c r="S2907" s="2"/>
      <c r="T2907" s="2"/>
      <c r="U2907" s="4">
        <v>135000</v>
      </c>
      <c r="V2907" s="4">
        <f t="shared" si="111"/>
        <v>151200</v>
      </c>
      <c r="W2907" s="2" t="s">
        <v>34</v>
      </c>
      <c r="X2907" s="2">
        <v>2013</v>
      </c>
      <c r="Y2907" s="2"/>
    </row>
    <row r="2908" spans="2:25" ht="76.5" x14ac:dyDescent="0.2">
      <c r="B2908" s="2" t="s">
        <v>3695</v>
      </c>
      <c r="C2908" s="2" t="s">
        <v>23</v>
      </c>
      <c r="D2908" s="2" t="s">
        <v>3931</v>
      </c>
      <c r="E2908" s="2" t="s">
        <v>3932</v>
      </c>
      <c r="F2908" s="2" t="s">
        <v>3933</v>
      </c>
      <c r="G2908" s="2"/>
      <c r="H2908" s="2" t="s">
        <v>26</v>
      </c>
      <c r="I2908" s="25">
        <v>0.9</v>
      </c>
      <c r="J2908" s="2" t="s">
        <v>27</v>
      </c>
      <c r="K2908" s="2" t="s">
        <v>28</v>
      </c>
      <c r="L2908" s="2" t="s">
        <v>1719</v>
      </c>
      <c r="M2908" s="2" t="s">
        <v>2972</v>
      </c>
      <c r="N2908" s="2" t="s">
        <v>30</v>
      </c>
      <c r="O2908" s="2" t="s">
        <v>3934</v>
      </c>
      <c r="P2908" s="2" t="s">
        <v>1334</v>
      </c>
      <c r="Q2908" s="2"/>
      <c r="R2908" s="2"/>
      <c r="S2908" s="2"/>
      <c r="T2908" s="2"/>
      <c r="U2908" s="4">
        <v>112500</v>
      </c>
      <c r="V2908" s="4">
        <f t="shared" si="111"/>
        <v>126000.00000000001</v>
      </c>
      <c r="W2908" s="2" t="s">
        <v>34</v>
      </c>
      <c r="X2908" s="2">
        <v>2013</v>
      </c>
      <c r="Y2908" s="2"/>
    </row>
    <row r="2909" spans="2:25" ht="76.5" x14ac:dyDescent="0.2">
      <c r="B2909" s="2" t="s">
        <v>3696</v>
      </c>
      <c r="C2909" s="2" t="s">
        <v>23</v>
      </c>
      <c r="D2909" s="2" t="s">
        <v>3931</v>
      </c>
      <c r="E2909" s="2" t="s">
        <v>3932</v>
      </c>
      <c r="F2909" s="2" t="s">
        <v>3933</v>
      </c>
      <c r="G2909" s="2"/>
      <c r="H2909" s="2" t="s">
        <v>26</v>
      </c>
      <c r="I2909" s="25">
        <v>0.9</v>
      </c>
      <c r="J2909" s="2" t="s">
        <v>27</v>
      </c>
      <c r="K2909" s="2" t="s">
        <v>28</v>
      </c>
      <c r="L2909" s="2" t="s">
        <v>1719</v>
      </c>
      <c r="M2909" s="2" t="s">
        <v>3964</v>
      </c>
      <c r="N2909" s="2" t="s">
        <v>30</v>
      </c>
      <c r="O2909" s="2" t="s">
        <v>3934</v>
      </c>
      <c r="P2909" s="2" t="s">
        <v>1334</v>
      </c>
      <c r="Q2909" s="2"/>
      <c r="R2909" s="2"/>
      <c r="S2909" s="2"/>
      <c r="T2909" s="2"/>
      <c r="U2909" s="4">
        <v>90000</v>
      </c>
      <c r="V2909" s="4">
        <f t="shared" si="111"/>
        <v>100800.00000000001</v>
      </c>
      <c r="W2909" s="2" t="s">
        <v>34</v>
      </c>
      <c r="X2909" s="2">
        <v>2013</v>
      </c>
      <c r="Y2909" s="2"/>
    </row>
    <row r="2910" spans="2:25" ht="76.5" x14ac:dyDescent="0.2">
      <c r="B2910" s="2" t="s">
        <v>3697</v>
      </c>
      <c r="C2910" s="2" t="s">
        <v>23</v>
      </c>
      <c r="D2910" s="2" t="s">
        <v>3931</v>
      </c>
      <c r="E2910" s="2" t="s">
        <v>3932</v>
      </c>
      <c r="F2910" s="2" t="s">
        <v>3933</v>
      </c>
      <c r="G2910" s="2"/>
      <c r="H2910" s="2" t="s">
        <v>26</v>
      </c>
      <c r="I2910" s="25">
        <v>0.9</v>
      </c>
      <c r="J2910" s="2" t="s">
        <v>27</v>
      </c>
      <c r="K2910" s="2" t="s">
        <v>28</v>
      </c>
      <c r="L2910" s="2" t="s">
        <v>1719</v>
      </c>
      <c r="M2910" s="2" t="s">
        <v>3965</v>
      </c>
      <c r="N2910" s="2" t="s">
        <v>30</v>
      </c>
      <c r="O2910" s="2" t="s">
        <v>3934</v>
      </c>
      <c r="P2910" s="2" t="s">
        <v>1334</v>
      </c>
      <c r="Q2910" s="2"/>
      <c r="R2910" s="2"/>
      <c r="S2910" s="2"/>
      <c r="T2910" s="2"/>
      <c r="U2910" s="4">
        <v>112500</v>
      </c>
      <c r="V2910" s="4">
        <f t="shared" si="111"/>
        <v>126000.00000000001</v>
      </c>
      <c r="W2910" s="2" t="s">
        <v>34</v>
      </c>
      <c r="X2910" s="2">
        <v>2013</v>
      </c>
      <c r="Y2910" s="2"/>
    </row>
    <row r="2911" spans="2:25" ht="76.5" x14ac:dyDescent="0.2">
      <c r="B2911" s="2" t="s">
        <v>3698</v>
      </c>
      <c r="C2911" s="2" t="s">
        <v>23</v>
      </c>
      <c r="D2911" s="2" t="s">
        <v>3931</v>
      </c>
      <c r="E2911" s="2" t="s">
        <v>3932</v>
      </c>
      <c r="F2911" s="2" t="s">
        <v>3933</v>
      </c>
      <c r="G2911" s="2"/>
      <c r="H2911" s="2" t="s">
        <v>26</v>
      </c>
      <c r="I2911" s="25">
        <v>0.9</v>
      </c>
      <c r="J2911" s="2" t="s">
        <v>27</v>
      </c>
      <c r="K2911" s="2" t="s">
        <v>28</v>
      </c>
      <c r="L2911" s="2" t="s">
        <v>1719</v>
      </c>
      <c r="M2911" s="2" t="s">
        <v>3966</v>
      </c>
      <c r="N2911" s="2" t="s">
        <v>30</v>
      </c>
      <c r="O2911" s="2" t="s">
        <v>3934</v>
      </c>
      <c r="P2911" s="2" t="s">
        <v>1334</v>
      </c>
      <c r="Q2911" s="2"/>
      <c r="R2911" s="2"/>
      <c r="S2911" s="2"/>
      <c r="T2911" s="2"/>
      <c r="U2911" s="4">
        <v>90000</v>
      </c>
      <c r="V2911" s="4">
        <f t="shared" si="111"/>
        <v>100800.00000000001</v>
      </c>
      <c r="W2911" s="2" t="s">
        <v>34</v>
      </c>
      <c r="X2911" s="2">
        <v>2013</v>
      </c>
      <c r="Y2911" s="2"/>
    </row>
    <row r="2912" spans="2:25" ht="76.5" x14ac:dyDescent="0.2">
      <c r="B2912" s="2" t="s">
        <v>3699</v>
      </c>
      <c r="C2912" s="2" t="s">
        <v>23</v>
      </c>
      <c r="D2912" s="2" t="s">
        <v>3931</v>
      </c>
      <c r="E2912" s="2" t="s">
        <v>3932</v>
      </c>
      <c r="F2912" s="2" t="s">
        <v>3933</v>
      </c>
      <c r="G2912" s="2"/>
      <c r="H2912" s="2" t="s">
        <v>26</v>
      </c>
      <c r="I2912" s="25">
        <v>0.9</v>
      </c>
      <c r="J2912" s="2" t="s">
        <v>27</v>
      </c>
      <c r="K2912" s="2" t="s">
        <v>28</v>
      </c>
      <c r="L2912" s="2" t="s">
        <v>1719</v>
      </c>
      <c r="M2912" s="2" t="s">
        <v>352</v>
      </c>
      <c r="N2912" s="2" t="s">
        <v>30</v>
      </c>
      <c r="O2912" s="2" t="s">
        <v>3934</v>
      </c>
      <c r="P2912" s="2" t="s">
        <v>1334</v>
      </c>
      <c r="Q2912" s="2"/>
      <c r="R2912" s="2"/>
      <c r="S2912" s="2"/>
      <c r="T2912" s="2"/>
      <c r="U2912" s="4">
        <v>450000</v>
      </c>
      <c r="V2912" s="4">
        <f t="shared" si="111"/>
        <v>504000.00000000006</v>
      </c>
      <c r="W2912" s="2" t="s">
        <v>34</v>
      </c>
      <c r="X2912" s="2">
        <v>2013</v>
      </c>
      <c r="Y2912" s="2"/>
    </row>
    <row r="2913" spans="2:25" ht="76.5" x14ac:dyDescent="0.2">
      <c r="B2913" s="2" t="s">
        <v>3700</v>
      </c>
      <c r="C2913" s="2" t="s">
        <v>23</v>
      </c>
      <c r="D2913" s="2" t="s">
        <v>3931</v>
      </c>
      <c r="E2913" s="2" t="s">
        <v>3932</v>
      </c>
      <c r="F2913" s="2" t="s">
        <v>3933</v>
      </c>
      <c r="G2913" s="2"/>
      <c r="H2913" s="2" t="s">
        <v>26</v>
      </c>
      <c r="I2913" s="25">
        <v>0.9</v>
      </c>
      <c r="J2913" s="2" t="s">
        <v>27</v>
      </c>
      <c r="K2913" s="2" t="s">
        <v>28</v>
      </c>
      <c r="L2913" s="2" t="s">
        <v>1719</v>
      </c>
      <c r="M2913" s="2" t="s">
        <v>3967</v>
      </c>
      <c r="N2913" s="2" t="s">
        <v>30</v>
      </c>
      <c r="O2913" s="2" t="s">
        <v>3934</v>
      </c>
      <c r="P2913" s="2" t="s">
        <v>1334</v>
      </c>
      <c r="Q2913" s="2"/>
      <c r="R2913" s="2"/>
      <c r="S2913" s="2"/>
      <c r="T2913" s="2"/>
      <c r="U2913" s="4">
        <v>90000</v>
      </c>
      <c r="V2913" s="4">
        <f t="shared" si="111"/>
        <v>100800.00000000001</v>
      </c>
      <c r="W2913" s="2" t="s">
        <v>34</v>
      </c>
      <c r="X2913" s="2">
        <v>2013</v>
      </c>
      <c r="Y2913" s="2"/>
    </row>
    <row r="2914" spans="2:25" ht="76.5" x14ac:dyDescent="0.2">
      <c r="B2914" s="2" t="s">
        <v>3701</v>
      </c>
      <c r="C2914" s="2" t="s">
        <v>23</v>
      </c>
      <c r="D2914" s="2" t="s">
        <v>3931</v>
      </c>
      <c r="E2914" s="2" t="s">
        <v>3932</v>
      </c>
      <c r="F2914" s="2" t="s">
        <v>3933</v>
      </c>
      <c r="G2914" s="2"/>
      <c r="H2914" s="2" t="s">
        <v>26</v>
      </c>
      <c r="I2914" s="25">
        <v>0.9</v>
      </c>
      <c r="J2914" s="2" t="s">
        <v>27</v>
      </c>
      <c r="K2914" s="2" t="s">
        <v>28</v>
      </c>
      <c r="L2914" s="2" t="s">
        <v>1719</v>
      </c>
      <c r="M2914" s="2" t="s">
        <v>3968</v>
      </c>
      <c r="N2914" s="2" t="s">
        <v>30</v>
      </c>
      <c r="O2914" s="2" t="s">
        <v>3934</v>
      </c>
      <c r="P2914" s="2" t="s">
        <v>1334</v>
      </c>
      <c r="Q2914" s="2"/>
      <c r="R2914" s="2"/>
      <c r="S2914" s="2"/>
      <c r="T2914" s="2"/>
      <c r="U2914" s="4">
        <v>90000</v>
      </c>
      <c r="V2914" s="4">
        <f t="shared" si="111"/>
        <v>100800.00000000001</v>
      </c>
      <c r="W2914" s="2" t="s">
        <v>34</v>
      </c>
      <c r="X2914" s="2">
        <v>2013</v>
      </c>
      <c r="Y2914" s="2"/>
    </row>
    <row r="2915" spans="2:25" ht="76.5" x14ac:dyDescent="0.2">
      <c r="B2915" s="2" t="s">
        <v>3702</v>
      </c>
      <c r="C2915" s="2" t="s">
        <v>23</v>
      </c>
      <c r="D2915" s="2" t="s">
        <v>3931</v>
      </c>
      <c r="E2915" s="2" t="s">
        <v>3932</v>
      </c>
      <c r="F2915" s="2" t="s">
        <v>3933</v>
      </c>
      <c r="G2915" s="2"/>
      <c r="H2915" s="2" t="s">
        <v>26</v>
      </c>
      <c r="I2915" s="25">
        <v>0.9</v>
      </c>
      <c r="J2915" s="2" t="s">
        <v>27</v>
      </c>
      <c r="K2915" s="2" t="s">
        <v>28</v>
      </c>
      <c r="L2915" s="2" t="s">
        <v>1719</v>
      </c>
      <c r="M2915" s="2" t="s">
        <v>3969</v>
      </c>
      <c r="N2915" s="2" t="s">
        <v>30</v>
      </c>
      <c r="O2915" s="2" t="s">
        <v>3934</v>
      </c>
      <c r="P2915" s="2" t="s">
        <v>1334</v>
      </c>
      <c r="Q2915" s="2"/>
      <c r="R2915" s="2"/>
      <c r="S2915" s="2"/>
      <c r="T2915" s="2"/>
      <c r="U2915" s="4">
        <v>22500</v>
      </c>
      <c r="V2915" s="4">
        <f t="shared" si="111"/>
        <v>25200.000000000004</v>
      </c>
      <c r="W2915" s="2" t="s">
        <v>34</v>
      </c>
      <c r="X2915" s="2">
        <v>2013</v>
      </c>
      <c r="Y2915" s="2"/>
    </row>
    <row r="2916" spans="2:25" ht="76.5" x14ac:dyDescent="0.2">
      <c r="B2916" s="2" t="s">
        <v>3703</v>
      </c>
      <c r="C2916" s="2" t="s">
        <v>23</v>
      </c>
      <c r="D2916" s="2" t="s">
        <v>3931</v>
      </c>
      <c r="E2916" s="2" t="s">
        <v>3932</v>
      </c>
      <c r="F2916" s="2" t="s">
        <v>3933</v>
      </c>
      <c r="G2916" s="2"/>
      <c r="H2916" s="2" t="s">
        <v>26</v>
      </c>
      <c r="I2916" s="25">
        <v>0.9</v>
      </c>
      <c r="J2916" s="2" t="s">
        <v>27</v>
      </c>
      <c r="K2916" s="2" t="s">
        <v>28</v>
      </c>
      <c r="L2916" s="2" t="s">
        <v>1719</v>
      </c>
      <c r="M2916" s="2" t="s">
        <v>3970</v>
      </c>
      <c r="N2916" s="2" t="s">
        <v>30</v>
      </c>
      <c r="O2916" s="2" t="s">
        <v>3934</v>
      </c>
      <c r="P2916" s="2" t="s">
        <v>1334</v>
      </c>
      <c r="Q2916" s="2"/>
      <c r="R2916" s="2"/>
      <c r="S2916" s="2"/>
      <c r="T2916" s="2"/>
      <c r="U2916" s="4">
        <v>22500</v>
      </c>
      <c r="V2916" s="4">
        <f t="shared" si="111"/>
        <v>25200.000000000004</v>
      </c>
      <c r="W2916" s="2" t="s">
        <v>34</v>
      </c>
      <c r="X2916" s="2">
        <v>2013</v>
      </c>
      <c r="Y2916" s="2"/>
    </row>
    <row r="2917" spans="2:25" ht="63.75" x14ac:dyDescent="0.2">
      <c r="B2917" s="2" t="s">
        <v>3704</v>
      </c>
      <c r="C2917" s="2" t="s">
        <v>23</v>
      </c>
      <c r="D2917" s="2" t="s">
        <v>3971</v>
      </c>
      <c r="E2917" s="2" t="s">
        <v>3972</v>
      </c>
      <c r="F2917" s="2" t="s">
        <v>3973</v>
      </c>
      <c r="G2917" s="2"/>
      <c r="H2917" s="2" t="s">
        <v>26</v>
      </c>
      <c r="I2917" s="25">
        <v>0.9</v>
      </c>
      <c r="J2917" s="2" t="s">
        <v>27</v>
      </c>
      <c r="K2917" s="2" t="s">
        <v>28</v>
      </c>
      <c r="L2917" s="2" t="s">
        <v>1719</v>
      </c>
      <c r="M2917" s="2" t="s">
        <v>29</v>
      </c>
      <c r="N2917" s="2" t="s">
        <v>30</v>
      </c>
      <c r="O2917" s="2" t="s">
        <v>1719</v>
      </c>
      <c r="P2917" s="2" t="s">
        <v>1334</v>
      </c>
      <c r="Q2917" s="2"/>
      <c r="R2917" s="2"/>
      <c r="S2917" s="2"/>
      <c r="T2917" s="2"/>
      <c r="U2917" s="4">
        <v>8910000</v>
      </c>
      <c r="V2917" s="4">
        <f t="shared" si="111"/>
        <v>9979200.0000000019</v>
      </c>
      <c r="W2917" s="2" t="s">
        <v>34</v>
      </c>
      <c r="X2917" s="2">
        <v>2013</v>
      </c>
      <c r="Y2917" s="2"/>
    </row>
    <row r="2918" spans="2:25" ht="63.75" x14ac:dyDescent="0.2">
      <c r="B2918" s="2" t="s">
        <v>3705</v>
      </c>
      <c r="C2918" s="2" t="s">
        <v>23</v>
      </c>
      <c r="D2918" s="2" t="s">
        <v>4159</v>
      </c>
      <c r="E2918" s="2" t="s">
        <v>3974</v>
      </c>
      <c r="F2918" s="2" t="s">
        <v>3974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1734</v>
      </c>
      <c r="M2918" s="2" t="s">
        <v>29</v>
      </c>
      <c r="N2918" s="2" t="s">
        <v>30</v>
      </c>
      <c r="O2918" s="2" t="s">
        <v>3975</v>
      </c>
      <c r="P2918" s="2" t="s">
        <v>1334</v>
      </c>
      <c r="Q2918" s="2"/>
      <c r="R2918" s="2"/>
      <c r="S2918" s="2"/>
      <c r="T2918" s="2"/>
      <c r="U2918" s="4">
        <v>11000</v>
      </c>
      <c r="V2918" s="4">
        <f t="shared" si="111"/>
        <v>12320.000000000002</v>
      </c>
      <c r="W2918" s="2" t="s">
        <v>34</v>
      </c>
      <c r="X2918" s="2">
        <v>2013</v>
      </c>
      <c r="Y2918" s="2"/>
    </row>
    <row r="2919" spans="2:25" ht="63.75" x14ac:dyDescent="0.2">
      <c r="B2919" s="2" t="s">
        <v>3706</v>
      </c>
      <c r="C2919" s="2" t="s">
        <v>23</v>
      </c>
      <c r="D2919" s="2" t="s">
        <v>3976</v>
      </c>
      <c r="E2919" s="2" t="s">
        <v>3977</v>
      </c>
      <c r="F2919" s="2" t="s">
        <v>3978</v>
      </c>
      <c r="G2919" s="2"/>
      <c r="H2919" s="2" t="s">
        <v>26</v>
      </c>
      <c r="I2919" s="25">
        <v>0.9</v>
      </c>
      <c r="J2919" s="2" t="s">
        <v>27</v>
      </c>
      <c r="K2919" s="2" t="s">
        <v>28</v>
      </c>
      <c r="L2919" s="2" t="s">
        <v>1268</v>
      </c>
      <c r="M2919" s="2" t="s">
        <v>3979</v>
      </c>
      <c r="N2919" s="2" t="s">
        <v>30</v>
      </c>
      <c r="O2919" s="2" t="s">
        <v>3980</v>
      </c>
      <c r="P2919" s="2" t="s">
        <v>1334</v>
      </c>
      <c r="Q2919" s="2"/>
      <c r="R2919" s="2"/>
      <c r="S2919" s="2"/>
      <c r="T2919" s="2"/>
      <c r="U2919" s="4">
        <v>3504000</v>
      </c>
      <c r="V2919" s="4">
        <f t="shared" si="111"/>
        <v>3924480.0000000005</v>
      </c>
      <c r="W2919" s="2" t="s">
        <v>34</v>
      </c>
      <c r="X2919" s="2">
        <v>2013</v>
      </c>
      <c r="Y2919" s="2"/>
    </row>
    <row r="2920" spans="2:25" ht="63.75" x14ac:dyDescent="0.2">
      <c r="B2920" s="2" t="s">
        <v>3707</v>
      </c>
      <c r="C2920" s="2" t="s">
        <v>23</v>
      </c>
      <c r="D2920" s="2" t="s">
        <v>3976</v>
      </c>
      <c r="E2920" s="2" t="s">
        <v>3977</v>
      </c>
      <c r="F2920" s="2" t="s">
        <v>3978</v>
      </c>
      <c r="G2920" s="2"/>
      <c r="H2920" s="2" t="s">
        <v>26</v>
      </c>
      <c r="I2920" s="25">
        <v>0.9</v>
      </c>
      <c r="J2920" s="2" t="s">
        <v>27</v>
      </c>
      <c r="K2920" s="2" t="s">
        <v>28</v>
      </c>
      <c r="L2920" s="2" t="s">
        <v>1268</v>
      </c>
      <c r="M2920" s="2" t="s">
        <v>3981</v>
      </c>
      <c r="N2920" s="2" t="s">
        <v>30</v>
      </c>
      <c r="O2920" s="2" t="s">
        <v>3980</v>
      </c>
      <c r="P2920" s="2" t="s">
        <v>1334</v>
      </c>
      <c r="Q2920" s="2"/>
      <c r="R2920" s="2"/>
      <c r="S2920" s="2"/>
      <c r="T2920" s="2"/>
      <c r="U2920" s="4">
        <v>525600</v>
      </c>
      <c r="V2920" s="4">
        <f t="shared" si="111"/>
        <v>588672</v>
      </c>
      <c r="W2920" s="2" t="s">
        <v>34</v>
      </c>
      <c r="X2920" s="2">
        <v>2013</v>
      </c>
      <c r="Y2920" s="2"/>
    </row>
    <row r="2921" spans="2:25" ht="63.75" x14ac:dyDescent="0.2">
      <c r="B2921" s="2" t="s">
        <v>3708</v>
      </c>
      <c r="C2921" s="2" t="s">
        <v>23</v>
      </c>
      <c r="D2921" s="2" t="s">
        <v>3976</v>
      </c>
      <c r="E2921" s="2" t="s">
        <v>3977</v>
      </c>
      <c r="F2921" s="2" t="s">
        <v>3978</v>
      </c>
      <c r="G2921" s="2"/>
      <c r="H2921" s="2" t="s">
        <v>26</v>
      </c>
      <c r="I2921" s="25">
        <v>0.9</v>
      </c>
      <c r="J2921" s="2" t="s">
        <v>27</v>
      </c>
      <c r="K2921" s="2" t="s">
        <v>28</v>
      </c>
      <c r="L2921" s="2" t="s">
        <v>1268</v>
      </c>
      <c r="M2921" s="2" t="s">
        <v>3982</v>
      </c>
      <c r="N2921" s="2" t="s">
        <v>30</v>
      </c>
      <c r="O2921" s="2" t="s">
        <v>3980</v>
      </c>
      <c r="P2921" s="2" t="s">
        <v>1334</v>
      </c>
      <c r="Q2921" s="2"/>
      <c r="R2921" s="2"/>
      <c r="S2921" s="2"/>
      <c r="T2921" s="2"/>
      <c r="U2921" s="4">
        <v>350400</v>
      </c>
      <c r="V2921" s="4">
        <f t="shared" si="111"/>
        <v>392448.00000000006</v>
      </c>
      <c r="W2921" s="2" t="s">
        <v>34</v>
      </c>
      <c r="X2921" s="2">
        <v>2013</v>
      </c>
      <c r="Y2921" s="2"/>
    </row>
    <row r="2922" spans="2:25" ht="63.75" x14ac:dyDescent="0.2">
      <c r="B2922" s="2" t="s">
        <v>3709</v>
      </c>
      <c r="C2922" s="2" t="s">
        <v>23</v>
      </c>
      <c r="D2922" s="2" t="s">
        <v>3976</v>
      </c>
      <c r="E2922" s="2" t="s">
        <v>3977</v>
      </c>
      <c r="F2922" s="2" t="s">
        <v>3978</v>
      </c>
      <c r="G2922" s="2"/>
      <c r="H2922" s="2" t="s">
        <v>26</v>
      </c>
      <c r="I2922" s="25">
        <v>0.9</v>
      </c>
      <c r="J2922" s="2" t="s">
        <v>27</v>
      </c>
      <c r="K2922" s="2" t="s">
        <v>28</v>
      </c>
      <c r="L2922" s="2" t="s">
        <v>1268</v>
      </c>
      <c r="M2922" s="2" t="s">
        <v>3983</v>
      </c>
      <c r="N2922" s="2" t="s">
        <v>30</v>
      </c>
      <c r="O2922" s="2" t="s">
        <v>3980</v>
      </c>
      <c r="P2922" s="2" t="s">
        <v>1334</v>
      </c>
      <c r="Q2922" s="2"/>
      <c r="R2922" s="2"/>
      <c r="S2922" s="2"/>
      <c r="T2922" s="2"/>
      <c r="U2922" s="4">
        <v>292000</v>
      </c>
      <c r="V2922" s="4">
        <f t="shared" si="111"/>
        <v>327040.00000000006</v>
      </c>
      <c r="W2922" s="2" t="s">
        <v>34</v>
      </c>
      <c r="X2922" s="2">
        <v>2013</v>
      </c>
      <c r="Y2922" s="2"/>
    </row>
    <row r="2923" spans="2:25" ht="63.75" x14ac:dyDescent="0.2">
      <c r="B2923" s="2" t="s">
        <v>3710</v>
      </c>
      <c r="C2923" s="2" t="s">
        <v>23</v>
      </c>
      <c r="D2923" s="2" t="s">
        <v>3976</v>
      </c>
      <c r="E2923" s="2" t="s">
        <v>3977</v>
      </c>
      <c r="F2923" s="2" t="s">
        <v>3978</v>
      </c>
      <c r="G2923" s="2"/>
      <c r="H2923" s="2" t="s">
        <v>26</v>
      </c>
      <c r="I2923" s="25">
        <v>0.9</v>
      </c>
      <c r="J2923" s="2" t="s">
        <v>27</v>
      </c>
      <c r="K2923" s="2" t="s">
        <v>28</v>
      </c>
      <c r="L2923" s="2" t="s">
        <v>1268</v>
      </c>
      <c r="M2923" s="2" t="s">
        <v>3984</v>
      </c>
      <c r="N2923" s="2" t="s">
        <v>30</v>
      </c>
      <c r="O2923" s="2" t="s">
        <v>3980</v>
      </c>
      <c r="P2923" s="2" t="s">
        <v>1334</v>
      </c>
      <c r="Q2923" s="2"/>
      <c r="R2923" s="2"/>
      <c r="S2923" s="2"/>
      <c r="T2923" s="2"/>
      <c r="U2923" s="4">
        <v>233600</v>
      </c>
      <c r="V2923" s="4">
        <f t="shared" si="111"/>
        <v>261632.00000000003</v>
      </c>
      <c r="W2923" s="2" t="s">
        <v>34</v>
      </c>
      <c r="X2923" s="2">
        <v>2013</v>
      </c>
      <c r="Y2923" s="2"/>
    </row>
    <row r="2924" spans="2:25" ht="63.75" x14ac:dyDescent="0.2">
      <c r="B2924" s="2" t="s">
        <v>3711</v>
      </c>
      <c r="C2924" s="2" t="s">
        <v>23</v>
      </c>
      <c r="D2924" s="2" t="s">
        <v>3976</v>
      </c>
      <c r="E2924" s="2" t="s">
        <v>3977</v>
      </c>
      <c r="F2924" s="2" t="s">
        <v>3978</v>
      </c>
      <c r="G2924" s="2"/>
      <c r="H2924" s="2" t="s">
        <v>26</v>
      </c>
      <c r="I2924" s="25">
        <v>0.9</v>
      </c>
      <c r="J2924" s="2" t="s">
        <v>27</v>
      </c>
      <c r="K2924" s="2" t="s">
        <v>28</v>
      </c>
      <c r="L2924" s="2" t="s">
        <v>1268</v>
      </c>
      <c r="M2924" s="2" t="s">
        <v>3985</v>
      </c>
      <c r="N2924" s="2" t="s">
        <v>30</v>
      </c>
      <c r="O2924" s="2" t="s">
        <v>3980</v>
      </c>
      <c r="P2924" s="2" t="s">
        <v>1334</v>
      </c>
      <c r="Q2924" s="2"/>
      <c r="R2924" s="2"/>
      <c r="S2924" s="2"/>
      <c r="T2924" s="2"/>
      <c r="U2924" s="4">
        <v>525600</v>
      </c>
      <c r="V2924" s="4">
        <f t="shared" si="111"/>
        <v>588672</v>
      </c>
      <c r="W2924" s="2" t="s">
        <v>34</v>
      </c>
      <c r="X2924" s="2">
        <v>2013</v>
      </c>
      <c r="Y2924" s="2"/>
    </row>
    <row r="2925" spans="2:25" ht="63.75" x14ac:dyDescent="0.2">
      <c r="B2925" s="2" t="s">
        <v>3712</v>
      </c>
      <c r="C2925" s="2" t="s">
        <v>23</v>
      </c>
      <c r="D2925" s="2" t="s">
        <v>3976</v>
      </c>
      <c r="E2925" s="2" t="s">
        <v>3977</v>
      </c>
      <c r="F2925" s="2" t="s">
        <v>3978</v>
      </c>
      <c r="G2925" s="2"/>
      <c r="H2925" s="2" t="s">
        <v>26</v>
      </c>
      <c r="I2925" s="25">
        <v>0.9</v>
      </c>
      <c r="J2925" s="2" t="s">
        <v>27</v>
      </c>
      <c r="K2925" s="2" t="s">
        <v>28</v>
      </c>
      <c r="L2925" s="2" t="s">
        <v>1268</v>
      </c>
      <c r="M2925" s="2" t="s">
        <v>3986</v>
      </c>
      <c r="N2925" s="2" t="s">
        <v>30</v>
      </c>
      <c r="O2925" s="2" t="s">
        <v>3980</v>
      </c>
      <c r="P2925" s="2" t="s">
        <v>1334</v>
      </c>
      <c r="Q2925" s="2"/>
      <c r="R2925" s="2"/>
      <c r="S2925" s="2"/>
      <c r="T2925" s="2"/>
      <c r="U2925" s="4">
        <v>584000</v>
      </c>
      <c r="V2925" s="4">
        <f t="shared" si="111"/>
        <v>654080.00000000012</v>
      </c>
      <c r="W2925" s="2" t="s">
        <v>34</v>
      </c>
      <c r="X2925" s="2">
        <v>2013</v>
      </c>
      <c r="Y2925" s="2"/>
    </row>
    <row r="2926" spans="2:25" ht="63.75" x14ac:dyDescent="0.2">
      <c r="B2926" s="2" t="s">
        <v>3713</v>
      </c>
      <c r="C2926" s="2" t="s">
        <v>23</v>
      </c>
      <c r="D2926" s="2" t="s">
        <v>3976</v>
      </c>
      <c r="E2926" s="2" t="s">
        <v>3977</v>
      </c>
      <c r="F2926" s="2" t="s">
        <v>3978</v>
      </c>
      <c r="G2926" s="2"/>
      <c r="H2926" s="2" t="s">
        <v>26</v>
      </c>
      <c r="I2926" s="25">
        <v>0.9</v>
      </c>
      <c r="J2926" s="2" t="s">
        <v>27</v>
      </c>
      <c r="K2926" s="2" t="s">
        <v>28</v>
      </c>
      <c r="L2926" s="2" t="s">
        <v>1268</v>
      </c>
      <c r="M2926" s="2" t="s">
        <v>3987</v>
      </c>
      <c r="N2926" s="2" t="s">
        <v>30</v>
      </c>
      <c r="O2926" s="2" t="s">
        <v>3980</v>
      </c>
      <c r="P2926" s="2" t="s">
        <v>1334</v>
      </c>
      <c r="Q2926" s="2"/>
      <c r="R2926" s="2"/>
      <c r="S2926" s="2"/>
      <c r="T2926" s="2"/>
      <c r="U2926" s="4">
        <v>350400</v>
      </c>
      <c r="V2926" s="4">
        <f t="shared" si="111"/>
        <v>392448.00000000006</v>
      </c>
      <c r="W2926" s="2" t="s">
        <v>34</v>
      </c>
      <c r="X2926" s="2">
        <v>2013</v>
      </c>
      <c r="Y2926" s="2"/>
    </row>
    <row r="2927" spans="2:25" ht="63.75" x14ac:dyDescent="0.2">
      <c r="B2927" s="2" t="s">
        <v>3714</v>
      </c>
      <c r="C2927" s="2" t="s">
        <v>23</v>
      </c>
      <c r="D2927" s="2" t="s">
        <v>3976</v>
      </c>
      <c r="E2927" s="2" t="s">
        <v>3977</v>
      </c>
      <c r="F2927" s="2" t="s">
        <v>3978</v>
      </c>
      <c r="G2927" s="2"/>
      <c r="H2927" s="2" t="s">
        <v>26</v>
      </c>
      <c r="I2927" s="25">
        <v>0.9</v>
      </c>
      <c r="J2927" s="2" t="s">
        <v>27</v>
      </c>
      <c r="K2927" s="2" t="s">
        <v>28</v>
      </c>
      <c r="L2927" s="2" t="s">
        <v>1268</v>
      </c>
      <c r="M2927" s="2" t="s">
        <v>3988</v>
      </c>
      <c r="N2927" s="2" t="s">
        <v>30</v>
      </c>
      <c r="O2927" s="2" t="s">
        <v>3980</v>
      </c>
      <c r="P2927" s="2" t="s">
        <v>1334</v>
      </c>
      <c r="Q2927" s="2"/>
      <c r="R2927" s="2"/>
      <c r="S2927" s="2"/>
      <c r="T2927" s="2"/>
      <c r="U2927" s="4">
        <v>175200</v>
      </c>
      <c r="V2927" s="4">
        <f t="shared" si="111"/>
        <v>196224.00000000003</v>
      </c>
      <c r="W2927" s="2" t="s">
        <v>34</v>
      </c>
      <c r="X2927" s="2">
        <v>2013</v>
      </c>
      <c r="Y2927" s="2"/>
    </row>
    <row r="2928" spans="2:25" ht="63.75" x14ac:dyDescent="0.2">
      <c r="B2928" s="2" t="s">
        <v>3715</v>
      </c>
      <c r="C2928" s="2" t="s">
        <v>23</v>
      </c>
      <c r="D2928" s="2" t="s">
        <v>3976</v>
      </c>
      <c r="E2928" s="2" t="s">
        <v>3977</v>
      </c>
      <c r="F2928" s="2" t="s">
        <v>3978</v>
      </c>
      <c r="G2928" s="2"/>
      <c r="H2928" s="2" t="s">
        <v>26</v>
      </c>
      <c r="I2928" s="25">
        <v>0.9</v>
      </c>
      <c r="J2928" s="2" t="s">
        <v>27</v>
      </c>
      <c r="K2928" s="2" t="s">
        <v>28</v>
      </c>
      <c r="L2928" s="2" t="s">
        <v>1268</v>
      </c>
      <c r="M2928" s="2" t="s">
        <v>3989</v>
      </c>
      <c r="N2928" s="2" t="s">
        <v>30</v>
      </c>
      <c r="O2928" s="2" t="s">
        <v>3980</v>
      </c>
      <c r="P2928" s="2" t="s">
        <v>1334</v>
      </c>
      <c r="Q2928" s="2"/>
      <c r="R2928" s="2"/>
      <c r="S2928" s="2"/>
      <c r="T2928" s="2"/>
      <c r="U2928" s="4">
        <v>116800</v>
      </c>
      <c r="V2928" s="4">
        <f t="shared" si="111"/>
        <v>130816.00000000001</v>
      </c>
      <c r="W2928" s="2" t="s">
        <v>34</v>
      </c>
      <c r="X2928" s="2">
        <v>2013</v>
      </c>
      <c r="Y2928" s="2"/>
    </row>
    <row r="2929" spans="2:25" ht="63.75" x14ac:dyDescent="0.2">
      <c r="B2929" s="2" t="s">
        <v>3716</v>
      </c>
      <c r="C2929" s="2" t="s">
        <v>23</v>
      </c>
      <c r="D2929" s="2" t="s">
        <v>3976</v>
      </c>
      <c r="E2929" s="2" t="s">
        <v>3977</v>
      </c>
      <c r="F2929" s="2" t="s">
        <v>3978</v>
      </c>
      <c r="G2929" s="2"/>
      <c r="H2929" s="2" t="s">
        <v>26</v>
      </c>
      <c r="I2929" s="25">
        <v>0.9</v>
      </c>
      <c r="J2929" s="2" t="s">
        <v>27</v>
      </c>
      <c r="K2929" s="2" t="s">
        <v>28</v>
      </c>
      <c r="L2929" s="2" t="s">
        <v>1268</v>
      </c>
      <c r="M2929" s="2" t="s">
        <v>3990</v>
      </c>
      <c r="N2929" s="2" t="s">
        <v>30</v>
      </c>
      <c r="O2929" s="2" t="s">
        <v>3980</v>
      </c>
      <c r="P2929" s="2" t="s">
        <v>1334</v>
      </c>
      <c r="Q2929" s="2"/>
      <c r="R2929" s="2"/>
      <c r="S2929" s="2"/>
      <c r="T2929" s="2"/>
      <c r="U2929" s="4">
        <v>467200</v>
      </c>
      <c r="V2929" s="4">
        <f t="shared" si="111"/>
        <v>523264.00000000006</v>
      </c>
      <c r="W2929" s="2" t="s">
        <v>34</v>
      </c>
      <c r="X2929" s="2">
        <v>2013</v>
      </c>
      <c r="Y2929" s="2"/>
    </row>
    <row r="2930" spans="2:25" ht="89.25" x14ac:dyDescent="0.2">
      <c r="B2930" s="2" t="s">
        <v>3717</v>
      </c>
      <c r="C2930" s="2" t="s">
        <v>23</v>
      </c>
      <c r="D2930" s="2" t="s">
        <v>3976</v>
      </c>
      <c r="E2930" s="2" t="s">
        <v>3977</v>
      </c>
      <c r="F2930" s="2" t="s">
        <v>3978</v>
      </c>
      <c r="G2930" s="2"/>
      <c r="H2930" s="2" t="s">
        <v>26</v>
      </c>
      <c r="I2930" s="25">
        <v>0.9</v>
      </c>
      <c r="J2930" s="2" t="s">
        <v>27</v>
      </c>
      <c r="K2930" s="2" t="s">
        <v>28</v>
      </c>
      <c r="L2930" s="2" t="s">
        <v>1268</v>
      </c>
      <c r="M2930" s="2" t="s">
        <v>3991</v>
      </c>
      <c r="N2930" s="2" t="s">
        <v>30</v>
      </c>
      <c r="O2930" s="2" t="s">
        <v>3980</v>
      </c>
      <c r="P2930" s="2" t="s">
        <v>1334</v>
      </c>
      <c r="Q2930" s="2"/>
      <c r="R2930" s="2"/>
      <c r="S2930" s="2"/>
      <c r="T2930" s="2"/>
      <c r="U2930" s="4">
        <v>584000</v>
      </c>
      <c r="V2930" s="4">
        <f t="shared" si="111"/>
        <v>654080.00000000012</v>
      </c>
      <c r="W2930" s="2" t="s">
        <v>34</v>
      </c>
      <c r="X2930" s="2">
        <v>2013</v>
      </c>
      <c r="Y2930" s="2"/>
    </row>
    <row r="2931" spans="2:25" ht="76.5" x14ac:dyDescent="0.2">
      <c r="B2931" s="2" t="s">
        <v>3718</v>
      </c>
      <c r="C2931" s="2" t="s">
        <v>23</v>
      </c>
      <c r="D2931" s="2" t="s">
        <v>3976</v>
      </c>
      <c r="E2931" s="2" t="s">
        <v>3977</v>
      </c>
      <c r="F2931" s="2" t="s">
        <v>3978</v>
      </c>
      <c r="G2931" s="2"/>
      <c r="H2931" s="2" t="s">
        <v>26</v>
      </c>
      <c r="I2931" s="25">
        <v>0.9</v>
      </c>
      <c r="J2931" s="2" t="s">
        <v>27</v>
      </c>
      <c r="K2931" s="2" t="s">
        <v>28</v>
      </c>
      <c r="L2931" s="2" t="s">
        <v>1268</v>
      </c>
      <c r="M2931" s="2" t="s">
        <v>3992</v>
      </c>
      <c r="N2931" s="2" t="s">
        <v>30</v>
      </c>
      <c r="O2931" s="2" t="s">
        <v>3980</v>
      </c>
      <c r="P2931" s="2" t="s">
        <v>1334</v>
      </c>
      <c r="Q2931" s="2"/>
      <c r="R2931" s="2"/>
      <c r="S2931" s="2"/>
      <c r="T2931" s="2"/>
      <c r="U2931" s="4">
        <v>233600</v>
      </c>
      <c r="V2931" s="4">
        <f t="shared" si="111"/>
        <v>261632.00000000003</v>
      </c>
      <c r="W2931" s="2" t="s">
        <v>34</v>
      </c>
      <c r="X2931" s="2">
        <v>2013</v>
      </c>
      <c r="Y2931" s="2"/>
    </row>
    <row r="2932" spans="2:25" ht="76.5" x14ac:dyDescent="0.2">
      <c r="B2932" s="2" t="s">
        <v>3719</v>
      </c>
      <c r="C2932" s="2" t="s">
        <v>23</v>
      </c>
      <c r="D2932" s="2" t="s">
        <v>3976</v>
      </c>
      <c r="E2932" s="2" t="s">
        <v>3977</v>
      </c>
      <c r="F2932" s="2" t="s">
        <v>3978</v>
      </c>
      <c r="G2932" s="2"/>
      <c r="H2932" s="2" t="s">
        <v>26</v>
      </c>
      <c r="I2932" s="25">
        <v>0.9</v>
      </c>
      <c r="J2932" s="2" t="s">
        <v>27</v>
      </c>
      <c r="K2932" s="2" t="s">
        <v>28</v>
      </c>
      <c r="L2932" s="2" t="s">
        <v>1268</v>
      </c>
      <c r="M2932" s="2" t="s">
        <v>3993</v>
      </c>
      <c r="N2932" s="2" t="s">
        <v>30</v>
      </c>
      <c r="O2932" s="2" t="s">
        <v>3980</v>
      </c>
      <c r="P2932" s="2" t="s">
        <v>1334</v>
      </c>
      <c r="Q2932" s="2"/>
      <c r="R2932" s="2"/>
      <c r="S2932" s="2"/>
      <c r="T2932" s="2"/>
      <c r="U2932" s="4">
        <v>233600</v>
      </c>
      <c r="V2932" s="4">
        <f t="shared" si="111"/>
        <v>261632.00000000003</v>
      </c>
      <c r="W2932" s="2" t="s">
        <v>34</v>
      </c>
      <c r="X2932" s="2">
        <v>2013</v>
      </c>
      <c r="Y2932" s="2"/>
    </row>
    <row r="2933" spans="2:25" ht="102" x14ac:dyDescent="0.2">
      <c r="B2933" s="2" t="s">
        <v>3720</v>
      </c>
      <c r="C2933" s="2" t="s">
        <v>23</v>
      </c>
      <c r="D2933" s="2" t="s">
        <v>3976</v>
      </c>
      <c r="E2933" s="2" t="s">
        <v>3977</v>
      </c>
      <c r="F2933" s="2" t="s">
        <v>3978</v>
      </c>
      <c r="G2933" s="2"/>
      <c r="H2933" s="2" t="s">
        <v>26</v>
      </c>
      <c r="I2933" s="25">
        <v>0.9</v>
      </c>
      <c r="J2933" s="2" t="s">
        <v>27</v>
      </c>
      <c r="K2933" s="2" t="s">
        <v>28</v>
      </c>
      <c r="L2933" s="2" t="s">
        <v>1268</v>
      </c>
      <c r="M2933" s="2" t="s">
        <v>3994</v>
      </c>
      <c r="N2933" s="2" t="s">
        <v>30</v>
      </c>
      <c r="O2933" s="2" t="s">
        <v>3980</v>
      </c>
      <c r="P2933" s="2" t="s">
        <v>1334</v>
      </c>
      <c r="Q2933" s="2"/>
      <c r="R2933" s="2"/>
      <c r="S2933" s="2"/>
      <c r="T2933" s="2"/>
      <c r="U2933" s="4">
        <v>233600</v>
      </c>
      <c r="V2933" s="4">
        <f t="shared" si="111"/>
        <v>261632.00000000003</v>
      </c>
      <c r="W2933" s="2" t="s">
        <v>34</v>
      </c>
      <c r="X2933" s="2">
        <v>2013</v>
      </c>
      <c r="Y2933" s="2"/>
    </row>
    <row r="2934" spans="2:25" ht="63.75" x14ac:dyDescent="0.2">
      <c r="B2934" s="2" t="s">
        <v>3721</v>
      </c>
      <c r="C2934" s="2" t="s">
        <v>23</v>
      </c>
      <c r="D2934" s="2" t="s">
        <v>3976</v>
      </c>
      <c r="E2934" s="2" t="s">
        <v>3977</v>
      </c>
      <c r="F2934" s="2" t="s">
        <v>3978</v>
      </c>
      <c r="G2934" s="2"/>
      <c r="H2934" s="2" t="s">
        <v>26</v>
      </c>
      <c r="I2934" s="25">
        <v>0.9</v>
      </c>
      <c r="J2934" s="2" t="s">
        <v>27</v>
      </c>
      <c r="K2934" s="2" t="s">
        <v>28</v>
      </c>
      <c r="L2934" s="2" t="s">
        <v>1268</v>
      </c>
      <c r="M2934" s="2" t="s">
        <v>29</v>
      </c>
      <c r="N2934" s="2" t="s">
        <v>30</v>
      </c>
      <c r="O2934" s="2" t="s">
        <v>3980</v>
      </c>
      <c r="P2934" s="2" t="s">
        <v>1334</v>
      </c>
      <c r="Q2934" s="2"/>
      <c r="R2934" s="2"/>
      <c r="S2934" s="2"/>
      <c r="T2934" s="2"/>
      <c r="U2934" s="4">
        <v>116800</v>
      </c>
      <c r="V2934" s="4">
        <f t="shared" si="111"/>
        <v>130816.00000000001</v>
      </c>
      <c r="W2934" s="2" t="s">
        <v>34</v>
      </c>
      <c r="X2934" s="2">
        <v>2013</v>
      </c>
      <c r="Y2934" s="2"/>
    </row>
    <row r="2935" spans="2:25" ht="63.75" x14ac:dyDescent="0.2">
      <c r="B2935" s="2" t="s">
        <v>3722</v>
      </c>
      <c r="C2935" s="2" t="s">
        <v>23</v>
      </c>
      <c r="D2935" s="2" t="s">
        <v>3976</v>
      </c>
      <c r="E2935" s="2" t="s">
        <v>3977</v>
      </c>
      <c r="F2935" s="2" t="s">
        <v>3978</v>
      </c>
      <c r="G2935" s="2"/>
      <c r="H2935" s="2" t="s">
        <v>26</v>
      </c>
      <c r="I2935" s="25">
        <v>0.9</v>
      </c>
      <c r="J2935" s="2" t="s">
        <v>27</v>
      </c>
      <c r="K2935" s="2" t="s">
        <v>28</v>
      </c>
      <c r="L2935" s="2" t="s">
        <v>1268</v>
      </c>
      <c r="M2935" s="2" t="s">
        <v>29</v>
      </c>
      <c r="N2935" s="2" t="s">
        <v>30</v>
      </c>
      <c r="O2935" s="2" t="s">
        <v>3980</v>
      </c>
      <c r="P2935" s="2" t="s">
        <v>1334</v>
      </c>
      <c r="Q2935" s="2"/>
      <c r="R2935" s="2"/>
      <c r="S2935" s="2"/>
      <c r="T2935" s="2"/>
      <c r="U2935" s="4">
        <v>2336000</v>
      </c>
      <c r="V2935" s="4">
        <f t="shared" si="111"/>
        <v>2616320.0000000005</v>
      </c>
      <c r="W2935" s="2" t="s">
        <v>34</v>
      </c>
      <c r="X2935" s="2">
        <v>2013</v>
      </c>
      <c r="Y2935" s="2"/>
    </row>
    <row r="2936" spans="2:25" ht="76.5" x14ac:dyDescent="0.2">
      <c r="B2936" s="2" t="s">
        <v>3723</v>
      </c>
      <c r="C2936" s="2" t="s">
        <v>23</v>
      </c>
      <c r="D2936" s="2" t="s">
        <v>3976</v>
      </c>
      <c r="E2936" s="2" t="s">
        <v>3977</v>
      </c>
      <c r="F2936" s="2" t="s">
        <v>3978</v>
      </c>
      <c r="G2936" s="2"/>
      <c r="H2936" s="2" t="s">
        <v>26</v>
      </c>
      <c r="I2936" s="25">
        <v>0.9</v>
      </c>
      <c r="J2936" s="2" t="s">
        <v>27</v>
      </c>
      <c r="K2936" s="2" t="s">
        <v>28</v>
      </c>
      <c r="L2936" s="2" t="s">
        <v>1268</v>
      </c>
      <c r="M2936" s="2" t="s">
        <v>3995</v>
      </c>
      <c r="N2936" s="2" t="s">
        <v>30</v>
      </c>
      <c r="O2936" s="2" t="s">
        <v>3980</v>
      </c>
      <c r="P2936" s="2" t="s">
        <v>1334</v>
      </c>
      <c r="Q2936" s="2"/>
      <c r="R2936" s="2"/>
      <c r="S2936" s="2"/>
      <c r="T2936" s="2"/>
      <c r="U2936" s="4">
        <v>350400</v>
      </c>
      <c r="V2936" s="4">
        <f t="shared" si="111"/>
        <v>392448.00000000006</v>
      </c>
      <c r="W2936" s="2" t="s">
        <v>34</v>
      </c>
      <c r="X2936" s="2">
        <v>2013</v>
      </c>
      <c r="Y2936" s="2"/>
    </row>
    <row r="2937" spans="2:25" ht="76.5" x14ac:dyDescent="0.2">
      <c r="B2937" s="2" t="s">
        <v>3724</v>
      </c>
      <c r="C2937" s="2" t="s">
        <v>23</v>
      </c>
      <c r="D2937" s="2" t="s">
        <v>3976</v>
      </c>
      <c r="E2937" s="2" t="s">
        <v>3977</v>
      </c>
      <c r="F2937" s="2" t="s">
        <v>3978</v>
      </c>
      <c r="G2937" s="2"/>
      <c r="H2937" s="2" t="s">
        <v>26</v>
      </c>
      <c r="I2937" s="25">
        <v>0.9</v>
      </c>
      <c r="J2937" s="2" t="s">
        <v>27</v>
      </c>
      <c r="K2937" s="2" t="s">
        <v>28</v>
      </c>
      <c r="L2937" s="2" t="s">
        <v>1268</v>
      </c>
      <c r="M2937" s="2" t="s">
        <v>3996</v>
      </c>
      <c r="N2937" s="2" t="s">
        <v>30</v>
      </c>
      <c r="O2937" s="2" t="s">
        <v>3980</v>
      </c>
      <c r="P2937" s="2" t="s">
        <v>1334</v>
      </c>
      <c r="Q2937" s="2"/>
      <c r="R2937" s="2"/>
      <c r="S2937" s="2"/>
      <c r="T2937" s="2"/>
      <c r="U2937" s="4">
        <v>233600</v>
      </c>
      <c r="V2937" s="4">
        <f t="shared" si="111"/>
        <v>261632.00000000003</v>
      </c>
      <c r="W2937" s="2" t="s">
        <v>34</v>
      </c>
      <c r="X2937" s="2">
        <v>2013</v>
      </c>
      <c r="Y2937" s="2"/>
    </row>
    <row r="2938" spans="2:25" ht="63.75" x14ac:dyDescent="0.2">
      <c r="B2938" s="2" t="s">
        <v>3725</v>
      </c>
      <c r="C2938" s="2" t="s">
        <v>23</v>
      </c>
      <c r="D2938" s="2" t="s">
        <v>3976</v>
      </c>
      <c r="E2938" s="2" t="s">
        <v>3977</v>
      </c>
      <c r="F2938" s="2" t="s">
        <v>3978</v>
      </c>
      <c r="G2938" s="2"/>
      <c r="H2938" s="2" t="s">
        <v>26</v>
      </c>
      <c r="I2938" s="25">
        <v>0.9</v>
      </c>
      <c r="J2938" s="2" t="s">
        <v>27</v>
      </c>
      <c r="K2938" s="2" t="s">
        <v>28</v>
      </c>
      <c r="L2938" s="2" t="s">
        <v>1268</v>
      </c>
      <c r="M2938" s="2" t="s">
        <v>3997</v>
      </c>
      <c r="N2938" s="2" t="s">
        <v>30</v>
      </c>
      <c r="O2938" s="2" t="s">
        <v>3980</v>
      </c>
      <c r="P2938" s="2" t="s">
        <v>1334</v>
      </c>
      <c r="Q2938" s="2"/>
      <c r="R2938" s="2"/>
      <c r="S2938" s="2"/>
      <c r="T2938" s="2"/>
      <c r="U2938" s="4">
        <v>175200</v>
      </c>
      <c r="V2938" s="4">
        <f t="shared" si="111"/>
        <v>196224.00000000003</v>
      </c>
      <c r="W2938" s="2" t="s">
        <v>34</v>
      </c>
      <c r="X2938" s="2">
        <v>2013</v>
      </c>
      <c r="Y2938" s="2"/>
    </row>
    <row r="2939" spans="2:25" ht="63.75" x14ac:dyDescent="0.2">
      <c r="B2939" s="2" t="s">
        <v>3726</v>
      </c>
      <c r="C2939" s="2" t="s">
        <v>23</v>
      </c>
      <c r="D2939" s="2" t="s">
        <v>3976</v>
      </c>
      <c r="E2939" s="2" t="s">
        <v>3977</v>
      </c>
      <c r="F2939" s="2" t="s">
        <v>3978</v>
      </c>
      <c r="G2939" s="2"/>
      <c r="H2939" s="2" t="s">
        <v>26</v>
      </c>
      <c r="I2939" s="25">
        <v>0.9</v>
      </c>
      <c r="J2939" s="2" t="s">
        <v>27</v>
      </c>
      <c r="K2939" s="2" t="s">
        <v>28</v>
      </c>
      <c r="L2939" s="2" t="s">
        <v>1268</v>
      </c>
      <c r="M2939" s="2" t="s">
        <v>3998</v>
      </c>
      <c r="N2939" s="2" t="s">
        <v>30</v>
      </c>
      <c r="O2939" s="2" t="s">
        <v>3980</v>
      </c>
      <c r="P2939" s="2" t="s">
        <v>1334</v>
      </c>
      <c r="Q2939" s="2"/>
      <c r="R2939" s="2"/>
      <c r="S2939" s="2"/>
      <c r="T2939" s="2"/>
      <c r="U2939" s="4">
        <v>58400</v>
      </c>
      <c r="V2939" s="4">
        <f t="shared" si="111"/>
        <v>65408.000000000007</v>
      </c>
      <c r="W2939" s="2" t="s">
        <v>34</v>
      </c>
      <c r="X2939" s="2">
        <v>2013</v>
      </c>
      <c r="Y2939" s="2"/>
    </row>
    <row r="2940" spans="2:25" ht="63.75" x14ac:dyDescent="0.2">
      <c r="B2940" s="2" t="s">
        <v>3727</v>
      </c>
      <c r="C2940" s="2" t="s">
        <v>23</v>
      </c>
      <c r="D2940" s="2" t="s">
        <v>3976</v>
      </c>
      <c r="E2940" s="2" t="s">
        <v>3977</v>
      </c>
      <c r="F2940" s="2" t="s">
        <v>3978</v>
      </c>
      <c r="G2940" s="2"/>
      <c r="H2940" s="2" t="s">
        <v>26</v>
      </c>
      <c r="I2940" s="25">
        <v>0.9</v>
      </c>
      <c r="J2940" s="2" t="s">
        <v>27</v>
      </c>
      <c r="K2940" s="2" t="s">
        <v>28</v>
      </c>
      <c r="L2940" s="2" t="s">
        <v>1268</v>
      </c>
      <c r="M2940" s="2" t="s">
        <v>3999</v>
      </c>
      <c r="N2940" s="2" t="s">
        <v>30</v>
      </c>
      <c r="O2940" s="2" t="s">
        <v>3980</v>
      </c>
      <c r="P2940" s="2" t="s">
        <v>1334</v>
      </c>
      <c r="Q2940" s="2"/>
      <c r="R2940" s="2"/>
      <c r="S2940" s="2"/>
      <c r="T2940" s="2"/>
      <c r="U2940" s="4">
        <v>58400</v>
      </c>
      <c r="V2940" s="4">
        <f t="shared" si="111"/>
        <v>65408.000000000007</v>
      </c>
      <c r="W2940" s="2" t="s">
        <v>34</v>
      </c>
      <c r="X2940" s="2">
        <v>2013</v>
      </c>
      <c r="Y2940" s="2"/>
    </row>
    <row r="2941" spans="2:25" ht="63.75" x14ac:dyDescent="0.2">
      <c r="B2941" s="2" t="s">
        <v>3728</v>
      </c>
      <c r="C2941" s="2" t="s">
        <v>23</v>
      </c>
      <c r="D2941" s="2" t="s">
        <v>3976</v>
      </c>
      <c r="E2941" s="2" t="s">
        <v>3977</v>
      </c>
      <c r="F2941" s="2" t="s">
        <v>3978</v>
      </c>
      <c r="G2941" s="2"/>
      <c r="H2941" s="2" t="s">
        <v>26</v>
      </c>
      <c r="I2941" s="25">
        <v>0.9</v>
      </c>
      <c r="J2941" s="2" t="s">
        <v>27</v>
      </c>
      <c r="K2941" s="2" t="s">
        <v>28</v>
      </c>
      <c r="L2941" s="2" t="s">
        <v>1268</v>
      </c>
      <c r="M2941" s="2" t="s">
        <v>4000</v>
      </c>
      <c r="N2941" s="2" t="s">
        <v>30</v>
      </c>
      <c r="O2941" s="2" t="s">
        <v>3980</v>
      </c>
      <c r="P2941" s="2" t="s">
        <v>1334</v>
      </c>
      <c r="Q2941" s="2"/>
      <c r="R2941" s="2"/>
      <c r="S2941" s="2"/>
      <c r="T2941" s="2"/>
      <c r="U2941" s="4">
        <v>116800</v>
      </c>
      <c r="V2941" s="4">
        <f t="shared" si="111"/>
        <v>130816.00000000001</v>
      </c>
      <c r="W2941" s="2" t="s">
        <v>34</v>
      </c>
      <c r="X2941" s="2">
        <v>2013</v>
      </c>
      <c r="Y2941" s="2"/>
    </row>
    <row r="2942" spans="2:25" ht="63.75" x14ac:dyDescent="0.2">
      <c r="B2942" s="2" t="s">
        <v>3729</v>
      </c>
      <c r="C2942" s="2" t="s">
        <v>23</v>
      </c>
      <c r="D2942" s="2" t="s">
        <v>3976</v>
      </c>
      <c r="E2942" s="2" t="s">
        <v>3977</v>
      </c>
      <c r="F2942" s="2" t="s">
        <v>3978</v>
      </c>
      <c r="G2942" s="2"/>
      <c r="H2942" s="2" t="s">
        <v>26</v>
      </c>
      <c r="I2942" s="25">
        <v>0.9</v>
      </c>
      <c r="J2942" s="2" t="s">
        <v>27</v>
      </c>
      <c r="K2942" s="2" t="s">
        <v>28</v>
      </c>
      <c r="L2942" s="2" t="s">
        <v>1268</v>
      </c>
      <c r="M2942" s="2" t="s">
        <v>4001</v>
      </c>
      <c r="N2942" s="2" t="s">
        <v>30</v>
      </c>
      <c r="O2942" s="2" t="s">
        <v>3980</v>
      </c>
      <c r="P2942" s="2" t="s">
        <v>1334</v>
      </c>
      <c r="Q2942" s="2"/>
      <c r="R2942" s="2"/>
      <c r="S2942" s="2"/>
      <c r="T2942" s="2"/>
      <c r="U2942" s="4">
        <v>116800</v>
      </c>
      <c r="V2942" s="4">
        <f t="shared" si="111"/>
        <v>130816.00000000001</v>
      </c>
      <c r="W2942" s="2" t="s">
        <v>34</v>
      </c>
      <c r="X2942" s="2">
        <v>2013</v>
      </c>
      <c r="Y2942" s="2"/>
    </row>
    <row r="2943" spans="2:25" ht="63.75" x14ac:dyDescent="0.2">
      <c r="B2943" s="2" t="s">
        <v>3730</v>
      </c>
      <c r="C2943" s="2" t="s">
        <v>23</v>
      </c>
      <c r="D2943" s="2" t="s">
        <v>3976</v>
      </c>
      <c r="E2943" s="2" t="s">
        <v>3977</v>
      </c>
      <c r="F2943" s="2" t="s">
        <v>3978</v>
      </c>
      <c r="G2943" s="2"/>
      <c r="H2943" s="2" t="s">
        <v>26</v>
      </c>
      <c r="I2943" s="25">
        <v>0.9</v>
      </c>
      <c r="J2943" s="2" t="s">
        <v>27</v>
      </c>
      <c r="K2943" s="2" t="s">
        <v>28</v>
      </c>
      <c r="L2943" s="2" t="s">
        <v>1268</v>
      </c>
      <c r="M2943" s="2" t="s">
        <v>4002</v>
      </c>
      <c r="N2943" s="2" t="s">
        <v>30</v>
      </c>
      <c r="O2943" s="2" t="s">
        <v>3980</v>
      </c>
      <c r="P2943" s="2" t="s">
        <v>1334</v>
      </c>
      <c r="Q2943" s="2"/>
      <c r="R2943" s="2"/>
      <c r="S2943" s="2"/>
      <c r="T2943" s="2"/>
      <c r="U2943" s="4">
        <v>116800</v>
      </c>
      <c r="V2943" s="4">
        <f t="shared" si="111"/>
        <v>130816.00000000001</v>
      </c>
      <c r="W2943" s="2" t="s">
        <v>34</v>
      </c>
      <c r="X2943" s="2">
        <v>2013</v>
      </c>
      <c r="Y2943" s="2"/>
    </row>
    <row r="2944" spans="2:25" ht="102" x14ac:dyDescent="0.2">
      <c r="B2944" s="2" t="s">
        <v>3731</v>
      </c>
      <c r="C2944" s="2" t="s">
        <v>23</v>
      </c>
      <c r="D2944" s="2" t="s">
        <v>3976</v>
      </c>
      <c r="E2944" s="2" t="s">
        <v>3977</v>
      </c>
      <c r="F2944" s="2" t="s">
        <v>3978</v>
      </c>
      <c r="G2944" s="2"/>
      <c r="H2944" s="2" t="s">
        <v>26</v>
      </c>
      <c r="I2944" s="25">
        <v>0.9</v>
      </c>
      <c r="J2944" s="2" t="s">
        <v>27</v>
      </c>
      <c r="K2944" s="2" t="s">
        <v>28</v>
      </c>
      <c r="L2944" s="2" t="s">
        <v>1268</v>
      </c>
      <c r="M2944" s="2" t="s">
        <v>4003</v>
      </c>
      <c r="N2944" s="2" t="s">
        <v>30</v>
      </c>
      <c r="O2944" s="2" t="s">
        <v>3980</v>
      </c>
      <c r="P2944" s="2" t="s">
        <v>1334</v>
      </c>
      <c r="Q2944" s="2"/>
      <c r="R2944" s="2"/>
      <c r="S2944" s="2"/>
      <c r="T2944" s="2"/>
      <c r="U2944" s="4">
        <v>584000</v>
      </c>
      <c r="V2944" s="4">
        <f t="shared" si="111"/>
        <v>654080.00000000012</v>
      </c>
      <c r="W2944" s="2" t="s">
        <v>34</v>
      </c>
      <c r="X2944" s="2">
        <v>2013</v>
      </c>
      <c r="Y2944" s="2"/>
    </row>
    <row r="2945" spans="2:25" ht="89.25" x14ac:dyDescent="0.2">
      <c r="B2945" s="2" t="s">
        <v>3732</v>
      </c>
      <c r="C2945" s="2" t="s">
        <v>23</v>
      </c>
      <c r="D2945" s="2" t="s">
        <v>3976</v>
      </c>
      <c r="E2945" s="2" t="s">
        <v>3977</v>
      </c>
      <c r="F2945" s="2" t="s">
        <v>3978</v>
      </c>
      <c r="G2945" s="2"/>
      <c r="H2945" s="2" t="s">
        <v>26</v>
      </c>
      <c r="I2945" s="25">
        <v>0.9</v>
      </c>
      <c r="J2945" s="2" t="s">
        <v>27</v>
      </c>
      <c r="K2945" s="2" t="s">
        <v>28</v>
      </c>
      <c r="L2945" s="2" t="s">
        <v>1268</v>
      </c>
      <c r="M2945" s="2" t="s">
        <v>4004</v>
      </c>
      <c r="N2945" s="2" t="s">
        <v>30</v>
      </c>
      <c r="O2945" s="2" t="s">
        <v>3980</v>
      </c>
      <c r="P2945" s="2" t="s">
        <v>1334</v>
      </c>
      <c r="Q2945" s="2"/>
      <c r="R2945" s="2"/>
      <c r="S2945" s="2"/>
      <c r="T2945" s="2"/>
      <c r="U2945" s="4">
        <v>350400</v>
      </c>
      <c r="V2945" s="4">
        <f t="shared" si="111"/>
        <v>392448.00000000006</v>
      </c>
      <c r="W2945" s="2" t="s">
        <v>34</v>
      </c>
      <c r="X2945" s="2">
        <v>2013</v>
      </c>
      <c r="Y2945" s="2"/>
    </row>
    <row r="2946" spans="2:25" ht="63.75" x14ac:dyDescent="0.2">
      <c r="B2946" s="2" t="s">
        <v>3733</v>
      </c>
      <c r="C2946" s="2" t="s">
        <v>23</v>
      </c>
      <c r="D2946" s="2" t="s">
        <v>3976</v>
      </c>
      <c r="E2946" s="2" t="s">
        <v>3977</v>
      </c>
      <c r="F2946" s="2" t="s">
        <v>3978</v>
      </c>
      <c r="G2946" s="2"/>
      <c r="H2946" s="2" t="s">
        <v>26</v>
      </c>
      <c r="I2946" s="25">
        <v>0.9</v>
      </c>
      <c r="J2946" s="2" t="s">
        <v>27</v>
      </c>
      <c r="K2946" s="2" t="s">
        <v>28</v>
      </c>
      <c r="L2946" s="2" t="s">
        <v>1268</v>
      </c>
      <c r="M2946" s="2" t="s">
        <v>4005</v>
      </c>
      <c r="N2946" s="2" t="s">
        <v>30</v>
      </c>
      <c r="O2946" s="2" t="s">
        <v>3980</v>
      </c>
      <c r="P2946" s="2" t="s">
        <v>1334</v>
      </c>
      <c r="Q2946" s="2"/>
      <c r="R2946" s="2"/>
      <c r="S2946" s="2"/>
      <c r="T2946" s="2"/>
      <c r="U2946" s="4">
        <v>700800</v>
      </c>
      <c r="V2946" s="4">
        <f t="shared" si="111"/>
        <v>784896.00000000012</v>
      </c>
      <c r="W2946" s="2" t="s">
        <v>34</v>
      </c>
      <c r="X2946" s="2">
        <v>2013</v>
      </c>
      <c r="Y2946" s="2"/>
    </row>
    <row r="2947" spans="2:25" ht="63.75" x14ac:dyDescent="0.2">
      <c r="B2947" s="2" t="s">
        <v>3734</v>
      </c>
      <c r="C2947" s="2" t="s">
        <v>23</v>
      </c>
      <c r="D2947" s="2" t="s">
        <v>3976</v>
      </c>
      <c r="E2947" s="2" t="s">
        <v>3977</v>
      </c>
      <c r="F2947" s="2" t="s">
        <v>3978</v>
      </c>
      <c r="G2947" s="2"/>
      <c r="H2947" s="2" t="s">
        <v>26</v>
      </c>
      <c r="I2947" s="25">
        <v>0.9</v>
      </c>
      <c r="J2947" s="2" t="s">
        <v>27</v>
      </c>
      <c r="K2947" s="2" t="s">
        <v>28</v>
      </c>
      <c r="L2947" s="2" t="s">
        <v>1268</v>
      </c>
      <c r="M2947" s="2" t="s">
        <v>4006</v>
      </c>
      <c r="N2947" s="2" t="s">
        <v>30</v>
      </c>
      <c r="O2947" s="2" t="s">
        <v>3980</v>
      </c>
      <c r="P2947" s="2" t="s">
        <v>1334</v>
      </c>
      <c r="Q2947" s="2"/>
      <c r="R2947" s="2"/>
      <c r="S2947" s="2"/>
      <c r="T2947" s="2"/>
      <c r="U2947" s="4">
        <v>233600</v>
      </c>
      <c r="V2947" s="4">
        <f t="shared" ref="V2947:V2989" si="112">U2947*1.12</f>
        <v>261632.00000000003</v>
      </c>
      <c r="W2947" s="2" t="s">
        <v>34</v>
      </c>
      <c r="X2947" s="2">
        <v>2013</v>
      </c>
      <c r="Y2947" s="2"/>
    </row>
    <row r="2948" spans="2:25" ht="63.75" x14ac:dyDescent="0.2">
      <c r="B2948" s="2" t="s">
        <v>3735</v>
      </c>
      <c r="C2948" s="2" t="s">
        <v>23</v>
      </c>
      <c r="D2948" s="2" t="s">
        <v>3976</v>
      </c>
      <c r="E2948" s="2" t="s">
        <v>3977</v>
      </c>
      <c r="F2948" s="2" t="s">
        <v>3978</v>
      </c>
      <c r="G2948" s="2"/>
      <c r="H2948" s="2" t="s">
        <v>26</v>
      </c>
      <c r="I2948" s="25">
        <v>0.9</v>
      </c>
      <c r="J2948" s="2" t="s">
        <v>27</v>
      </c>
      <c r="K2948" s="2" t="s">
        <v>28</v>
      </c>
      <c r="L2948" s="2" t="s">
        <v>1268</v>
      </c>
      <c r="M2948" s="2" t="s">
        <v>4007</v>
      </c>
      <c r="N2948" s="2" t="s">
        <v>30</v>
      </c>
      <c r="O2948" s="2" t="s">
        <v>3980</v>
      </c>
      <c r="P2948" s="2" t="s">
        <v>1334</v>
      </c>
      <c r="Q2948" s="2"/>
      <c r="R2948" s="2"/>
      <c r="S2948" s="2"/>
      <c r="T2948" s="2"/>
      <c r="U2948" s="4">
        <v>233600</v>
      </c>
      <c r="V2948" s="4">
        <f t="shared" si="112"/>
        <v>261632.00000000003</v>
      </c>
      <c r="W2948" s="2" t="s">
        <v>34</v>
      </c>
      <c r="X2948" s="2">
        <v>2013</v>
      </c>
      <c r="Y2948" s="2"/>
    </row>
    <row r="2949" spans="2:25" ht="63.75" x14ac:dyDescent="0.2">
      <c r="B2949" s="2" t="s">
        <v>3736</v>
      </c>
      <c r="C2949" s="2" t="s">
        <v>23</v>
      </c>
      <c r="D2949" s="2" t="s">
        <v>3976</v>
      </c>
      <c r="E2949" s="2" t="s">
        <v>3977</v>
      </c>
      <c r="F2949" s="2" t="s">
        <v>3978</v>
      </c>
      <c r="G2949" s="2"/>
      <c r="H2949" s="2" t="s">
        <v>26</v>
      </c>
      <c r="I2949" s="25">
        <v>0.9</v>
      </c>
      <c r="J2949" s="2" t="s">
        <v>27</v>
      </c>
      <c r="K2949" s="2" t="s">
        <v>28</v>
      </c>
      <c r="L2949" s="2" t="s">
        <v>1268</v>
      </c>
      <c r="M2949" s="2" t="s">
        <v>4008</v>
      </c>
      <c r="N2949" s="2" t="s">
        <v>30</v>
      </c>
      <c r="O2949" s="2" t="s">
        <v>3980</v>
      </c>
      <c r="P2949" s="2" t="s">
        <v>1334</v>
      </c>
      <c r="Q2949" s="2"/>
      <c r="R2949" s="2"/>
      <c r="S2949" s="2"/>
      <c r="T2949" s="2"/>
      <c r="U2949" s="4">
        <v>467200</v>
      </c>
      <c r="V2949" s="4">
        <f t="shared" si="112"/>
        <v>523264.00000000006</v>
      </c>
      <c r="W2949" s="2" t="s">
        <v>34</v>
      </c>
      <c r="X2949" s="2">
        <v>2013</v>
      </c>
      <c r="Y2949" s="2"/>
    </row>
    <row r="2950" spans="2:25" ht="63.75" x14ac:dyDescent="0.2">
      <c r="B2950" s="2" t="s">
        <v>3737</v>
      </c>
      <c r="C2950" s="2" t="s">
        <v>23</v>
      </c>
      <c r="D2950" s="2" t="s">
        <v>3976</v>
      </c>
      <c r="E2950" s="2" t="s">
        <v>3977</v>
      </c>
      <c r="F2950" s="2" t="s">
        <v>3978</v>
      </c>
      <c r="G2950" s="2"/>
      <c r="H2950" s="2" t="s">
        <v>26</v>
      </c>
      <c r="I2950" s="25">
        <v>0.9</v>
      </c>
      <c r="J2950" s="2" t="s">
        <v>27</v>
      </c>
      <c r="K2950" s="2" t="s">
        <v>28</v>
      </c>
      <c r="L2950" s="2" t="s">
        <v>1268</v>
      </c>
      <c r="M2950" s="2" t="s">
        <v>4009</v>
      </c>
      <c r="N2950" s="2" t="s">
        <v>30</v>
      </c>
      <c r="O2950" s="2" t="s">
        <v>3980</v>
      </c>
      <c r="P2950" s="2" t="s">
        <v>1334</v>
      </c>
      <c r="Q2950" s="2"/>
      <c r="R2950" s="2"/>
      <c r="S2950" s="2"/>
      <c r="T2950" s="2"/>
      <c r="U2950" s="4">
        <v>58400</v>
      </c>
      <c r="V2950" s="4">
        <f t="shared" si="112"/>
        <v>65408.000000000007</v>
      </c>
      <c r="W2950" s="2" t="s">
        <v>34</v>
      </c>
      <c r="X2950" s="2">
        <v>2013</v>
      </c>
      <c r="Y2950" s="2"/>
    </row>
    <row r="2951" spans="2:25" ht="63.75" x14ac:dyDescent="0.2">
      <c r="B2951" s="2" t="s">
        <v>3738</v>
      </c>
      <c r="C2951" s="2" t="s">
        <v>23</v>
      </c>
      <c r="D2951" s="2" t="s">
        <v>3976</v>
      </c>
      <c r="E2951" s="2" t="s">
        <v>3977</v>
      </c>
      <c r="F2951" s="2" t="s">
        <v>3978</v>
      </c>
      <c r="G2951" s="2"/>
      <c r="H2951" s="2" t="s">
        <v>26</v>
      </c>
      <c r="I2951" s="25">
        <v>0.9</v>
      </c>
      <c r="J2951" s="2" t="s">
        <v>27</v>
      </c>
      <c r="K2951" s="2" t="s">
        <v>28</v>
      </c>
      <c r="L2951" s="2" t="s">
        <v>1268</v>
      </c>
      <c r="M2951" s="2" t="s">
        <v>4010</v>
      </c>
      <c r="N2951" s="2" t="s">
        <v>30</v>
      </c>
      <c r="O2951" s="2" t="s">
        <v>3980</v>
      </c>
      <c r="P2951" s="2" t="s">
        <v>1334</v>
      </c>
      <c r="Q2951" s="2"/>
      <c r="R2951" s="2"/>
      <c r="S2951" s="2"/>
      <c r="T2951" s="2"/>
      <c r="U2951" s="4">
        <v>116800</v>
      </c>
      <c r="V2951" s="4">
        <f t="shared" si="112"/>
        <v>130816.00000000001</v>
      </c>
      <c r="W2951" s="2" t="s">
        <v>34</v>
      </c>
      <c r="X2951" s="2">
        <v>2013</v>
      </c>
      <c r="Y2951" s="2"/>
    </row>
    <row r="2952" spans="2:25" ht="89.25" x14ac:dyDescent="0.2">
      <c r="B2952" s="2" t="s">
        <v>3739</v>
      </c>
      <c r="C2952" s="2" t="s">
        <v>23</v>
      </c>
      <c r="D2952" s="2" t="s">
        <v>3976</v>
      </c>
      <c r="E2952" s="2" t="s">
        <v>3977</v>
      </c>
      <c r="F2952" s="2" t="s">
        <v>3978</v>
      </c>
      <c r="G2952" s="2"/>
      <c r="H2952" s="2" t="s">
        <v>26</v>
      </c>
      <c r="I2952" s="25">
        <v>0.9</v>
      </c>
      <c r="J2952" s="2" t="s">
        <v>27</v>
      </c>
      <c r="K2952" s="2" t="s">
        <v>28</v>
      </c>
      <c r="L2952" s="2" t="s">
        <v>1268</v>
      </c>
      <c r="M2952" s="2" t="s">
        <v>4011</v>
      </c>
      <c r="N2952" s="2" t="s">
        <v>30</v>
      </c>
      <c r="O2952" s="2" t="s">
        <v>3980</v>
      </c>
      <c r="P2952" s="2" t="s">
        <v>1334</v>
      </c>
      <c r="Q2952" s="2"/>
      <c r="R2952" s="2"/>
      <c r="S2952" s="2"/>
      <c r="T2952" s="2"/>
      <c r="U2952" s="4">
        <v>525600</v>
      </c>
      <c r="V2952" s="4">
        <f t="shared" si="112"/>
        <v>588672</v>
      </c>
      <c r="W2952" s="2" t="s">
        <v>34</v>
      </c>
      <c r="X2952" s="2">
        <v>2013</v>
      </c>
      <c r="Y2952" s="2"/>
    </row>
    <row r="2953" spans="2:25" ht="63.75" x14ac:dyDescent="0.2">
      <c r="B2953" s="2" t="s">
        <v>3740</v>
      </c>
      <c r="C2953" s="2" t="s">
        <v>23</v>
      </c>
      <c r="D2953" s="2" t="s">
        <v>3976</v>
      </c>
      <c r="E2953" s="2" t="s">
        <v>3977</v>
      </c>
      <c r="F2953" s="2" t="s">
        <v>3978</v>
      </c>
      <c r="G2953" s="2"/>
      <c r="H2953" s="2" t="s">
        <v>26</v>
      </c>
      <c r="I2953" s="25">
        <v>0.9</v>
      </c>
      <c r="J2953" s="2" t="s">
        <v>27</v>
      </c>
      <c r="K2953" s="2" t="s">
        <v>28</v>
      </c>
      <c r="L2953" s="2" t="s">
        <v>1268</v>
      </c>
      <c r="M2953" s="2" t="s">
        <v>4012</v>
      </c>
      <c r="N2953" s="2" t="s">
        <v>30</v>
      </c>
      <c r="O2953" s="2" t="s">
        <v>3980</v>
      </c>
      <c r="P2953" s="2" t="s">
        <v>1334</v>
      </c>
      <c r="Q2953" s="2"/>
      <c r="R2953" s="2"/>
      <c r="S2953" s="2"/>
      <c r="T2953" s="2"/>
      <c r="U2953" s="4">
        <v>233600</v>
      </c>
      <c r="V2953" s="4">
        <f t="shared" si="112"/>
        <v>261632.00000000003</v>
      </c>
      <c r="W2953" s="2" t="s">
        <v>34</v>
      </c>
      <c r="X2953" s="2">
        <v>2013</v>
      </c>
      <c r="Y2953" s="2"/>
    </row>
    <row r="2954" spans="2:25" ht="63.75" x14ac:dyDescent="0.2">
      <c r="B2954" s="2" t="s">
        <v>3741</v>
      </c>
      <c r="C2954" s="2" t="s">
        <v>23</v>
      </c>
      <c r="D2954" s="2" t="s">
        <v>3976</v>
      </c>
      <c r="E2954" s="2" t="s">
        <v>3977</v>
      </c>
      <c r="F2954" s="2" t="s">
        <v>3978</v>
      </c>
      <c r="G2954" s="2"/>
      <c r="H2954" s="2" t="s">
        <v>26</v>
      </c>
      <c r="I2954" s="25">
        <v>0.9</v>
      </c>
      <c r="J2954" s="2" t="s">
        <v>27</v>
      </c>
      <c r="K2954" s="2" t="s">
        <v>28</v>
      </c>
      <c r="L2954" s="2" t="s">
        <v>1268</v>
      </c>
      <c r="M2954" s="2" t="s">
        <v>4013</v>
      </c>
      <c r="N2954" s="2" t="s">
        <v>30</v>
      </c>
      <c r="O2954" s="2" t="s">
        <v>3980</v>
      </c>
      <c r="P2954" s="2" t="s">
        <v>1334</v>
      </c>
      <c r="Q2954" s="2"/>
      <c r="R2954" s="2"/>
      <c r="S2954" s="2"/>
      <c r="T2954" s="2"/>
      <c r="U2954" s="4">
        <v>350400</v>
      </c>
      <c r="V2954" s="4">
        <f t="shared" si="112"/>
        <v>392448.00000000006</v>
      </c>
      <c r="W2954" s="2" t="s">
        <v>34</v>
      </c>
      <c r="X2954" s="2">
        <v>2013</v>
      </c>
      <c r="Y2954" s="2"/>
    </row>
    <row r="2955" spans="2:25" ht="63.75" x14ac:dyDescent="0.2">
      <c r="B2955" s="2" t="s">
        <v>3742</v>
      </c>
      <c r="C2955" s="2" t="s">
        <v>23</v>
      </c>
      <c r="D2955" s="2" t="s">
        <v>3976</v>
      </c>
      <c r="E2955" s="2" t="s">
        <v>3977</v>
      </c>
      <c r="F2955" s="2" t="s">
        <v>3978</v>
      </c>
      <c r="G2955" s="2"/>
      <c r="H2955" s="2" t="s">
        <v>26</v>
      </c>
      <c r="I2955" s="25">
        <v>0.9</v>
      </c>
      <c r="J2955" s="2" t="s">
        <v>27</v>
      </c>
      <c r="K2955" s="2" t="s">
        <v>28</v>
      </c>
      <c r="L2955" s="2" t="s">
        <v>1268</v>
      </c>
      <c r="M2955" s="2" t="s">
        <v>4014</v>
      </c>
      <c r="N2955" s="2" t="s">
        <v>30</v>
      </c>
      <c r="O2955" s="2" t="s">
        <v>3980</v>
      </c>
      <c r="P2955" s="2" t="s">
        <v>1334</v>
      </c>
      <c r="Q2955" s="2"/>
      <c r="R2955" s="2"/>
      <c r="S2955" s="2"/>
      <c r="T2955" s="2"/>
      <c r="U2955" s="4">
        <v>292000</v>
      </c>
      <c r="V2955" s="4">
        <f t="shared" si="112"/>
        <v>327040.00000000006</v>
      </c>
      <c r="W2955" s="2" t="s">
        <v>34</v>
      </c>
      <c r="X2955" s="2">
        <v>2013</v>
      </c>
      <c r="Y2955" s="2"/>
    </row>
    <row r="2956" spans="2:25" ht="63.75" x14ac:dyDescent="0.2">
      <c r="B2956" s="2" t="s">
        <v>3743</v>
      </c>
      <c r="C2956" s="2" t="s">
        <v>23</v>
      </c>
      <c r="D2956" s="2" t="s">
        <v>3976</v>
      </c>
      <c r="E2956" s="2" t="s">
        <v>3977</v>
      </c>
      <c r="F2956" s="2" t="s">
        <v>3978</v>
      </c>
      <c r="G2956" s="2"/>
      <c r="H2956" s="2" t="s">
        <v>26</v>
      </c>
      <c r="I2956" s="25">
        <v>0.9</v>
      </c>
      <c r="J2956" s="2" t="s">
        <v>27</v>
      </c>
      <c r="K2956" s="2" t="s">
        <v>28</v>
      </c>
      <c r="L2956" s="2" t="s">
        <v>1268</v>
      </c>
      <c r="M2956" s="2" t="s">
        <v>4015</v>
      </c>
      <c r="N2956" s="2" t="s">
        <v>30</v>
      </c>
      <c r="O2956" s="2" t="s">
        <v>3980</v>
      </c>
      <c r="P2956" s="2" t="s">
        <v>1334</v>
      </c>
      <c r="Q2956" s="2"/>
      <c r="R2956" s="2"/>
      <c r="S2956" s="2"/>
      <c r="T2956" s="2"/>
      <c r="U2956" s="4">
        <v>408800</v>
      </c>
      <c r="V2956" s="4">
        <f t="shared" si="112"/>
        <v>457856.00000000006</v>
      </c>
      <c r="W2956" s="2" t="s">
        <v>34</v>
      </c>
      <c r="X2956" s="2">
        <v>2013</v>
      </c>
      <c r="Y2956" s="2"/>
    </row>
    <row r="2957" spans="2:25" ht="89.25" x14ac:dyDescent="0.2">
      <c r="B2957" s="2" t="s">
        <v>3744</v>
      </c>
      <c r="C2957" s="2" t="s">
        <v>23</v>
      </c>
      <c r="D2957" s="2" t="s">
        <v>3976</v>
      </c>
      <c r="E2957" s="2" t="s">
        <v>3977</v>
      </c>
      <c r="F2957" s="2" t="s">
        <v>3978</v>
      </c>
      <c r="G2957" s="2"/>
      <c r="H2957" s="2" t="s">
        <v>26</v>
      </c>
      <c r="I2957" s="25">
        <v>0.9</v>
      </c>
      <c r="J2957" s="2" t="s">
        <v>27</v>
      </c>
      <c r="K2957" s="2" t="s">
        <v>28</v>
      </c>
      <c r="L2957" s="2" t="s">
        <v>1268</v>
      </c>
      <c r="M2957" s="2" t="s">
        <v>4016</v>
      </c>
      <c r="N2957" s="2" t="s">
        <v>30</v>
      </c>
      <c r="O2957" s="2" t="s">
        <v>3980</v>
      </c>
      <c r="P2957" s="2" t="s">
        <v>1334</v>
      </c>
      <c r="Q2957" s="2"/>
      <c r="R2957" s="2"/>
      <c r="S2957" s="2"/>
      <c r="T2957" s="2"/>
      <c r="U2957" s="4">
        <v>584000</v>
      </c>
      <c r="V2957" s="4">
        <f t="shared" si="112"/>
        <v>654080.00000000012</v>
      </c>
      <c r="W2957" s="2" t="s">
        <v>34</v>
      </c>
      <c r="X2957" s="2">
        <v>2013</v>
      </c>
      <c r="Y2957" s="2"/>
    </row>
    <row r="2958" spans="2:25" ht="102" x14ac:dyDescent="0.2">
      <c r="B2958" s="2" t="s">
        <v>3745</v>
      </c>
      <c r="C2958" s="2" t="s">
        <v>23</v>
      </c>
      <c r="D2958" s="2" t="s">
        <v>3976</v>
      </c>
      <c r="E2958" s="2" t="s">
        <v>3977</v>
      </c>
      <c r="F2958" s="2" t="s">
        <v>3978</v>
      </c>
      <c r="G2958" s="2"/>
      <c r="H2958" s="2" t="s">
        <v>26</v>
      </c>
      <c r="I2958" s="25">
        <v>0.9</v>
      </c>
      <c r="J2958" s="2" t="s">
        <v>27</v>
      </c>
      <c r="K2958" s="2" t="s">
        <v>28</v>
      </c>
      <c r="L2958" s="2" t="s">
        <v>1268</v>
      </c>
      <c r="M2958" s="2" t="s">
        <v>4017</v>
      </c>
      <c r="N2958" s="2" t="s">
        <v>30</v>
      </c>
      <c r="O2958" s="2" t="s">
        <v>3980</v>
      </c>
      <c r="P2958" s="2" t="s">
        <v>1334</v>
      </c>
      <c r="Q2958" s="2"/>
      <c r="R2958" s="2"/>
      <c r="S2958" s="2"/>
      <c r="T2958" s="2"/>
      <c r="U2958" s="4">
        <v>116800</v>
      </c>
      <c r="V2958" s="4">
        <f t="shared" si="112"/>
        <v>130816.00000000001</v>
      </c>
      <c r="W2958" s="2" t="s">
        <v>34</v>
      </c>
      <c r="X2958" s="2">
        <v>2013</v>
      </c>
      <c r="Y2958" s="2"/>
    </row>
    <row r="2959" spans="2:25" ht="89.25" x14ac:dyDescent="0.2">
      <c r="B2959" s="2" t="s">
        <v>3746</v>
      </c>
      <c r="C2959" s="2" t="s">
        <v>23</v>
      </c>
      <c r="D2959" s="2" t="s">
        <v>3976</v>
      </c>
      <c r="E2959" s="2" t="s">
        <v>3977</v>
      </c>
      <c r="F2959" s="2" t="s">
        <v>3978</v>
      </c>
      <c r="G2959" s="2"/>
      <c r="H2959" s="2" t="s">
        <v>26</v>
      </c>
      <c r="I2959" s="25">
        <v>0.9</v>
      </c>
      <c r="J2959" s="2" t="s">
        <v>27</v>
      </c>
      <c r="K2959" s="2" t="s">
        <v>28</v>
      </c>
      <c r="L2959" s="2" t="s">
        <v>1268</v>
      </c>
      <c r="M2959" s="2" t="s">
        <v>4018</v>
      </c>
      <c r="N2959" s="2" t="s">
        <v>30</v>
      </c>
      <c r="O2959" s="2" t="s">
        <v>3980</v>
      </c>
      <c r="P2959" s="2" t="s">
        <v>1334</v>
      </c>
      <c r="Q2959" s="2"/>
      <c r="R2959" s="2"/>
      <c r="S2959" s="2"/>
      <c r="T2959" s="2"/>
      <c r="U2959" s="4">
        <v>934400</v>
      </c>
      <c r="V2959" s="4">
        <f t="shared" si="112"/>
        <v>1046528.0000000001</v>
      </c>
      <c r="W2959" s="2" t="s">
        <v>34</v>
      </c>
      <c r="X2959" s="2">
        <v>2013</v>
      </c>
      <c r="Y2959" s="2"/>
    </row>
    <row r="2960" spans="2:25" ht="89.25" x14ac:dyDescent="0.2">
      <c r="B2960" s="2" t="s">
        <v>3747</v>
      </c>
      <c r="C2960" s="2" t="s">
        <v>23</v>
      </c>
      <c r="D2960" s="2" t="s">
        <v>3976</v>
      </c>
      <c r="E2960" s="2" t="s">
        <v>3977</v>
      </c>
      <c r="F2960" s="2" t="s">
        <v>3978</v>
      </c>
      <c r="G2960" s="2"/>
      <c r="H2960" s="2" t="s">
        <v>26</v>
      </c>
      <c r="I2960" s="25">
        <v>0.9</v>
      </c>
      <c r="J2960" s="2" t="s">
        <v>27</v>
      </c>
      <c r="K2960" s="2" t="s">
        <v>28</v>
      </c>
      <c r="L2960" s="2" t="s">
        <v>1268</v>
      </c>
      <c r="M2960" s="2" t="s">
        <v>4019</v>
      </c>
      <c r="N2960" s="2" t="s">
        <v>30</v>
      </c>
      <c r="O2960" s="2" t="s">
        <v>3980</v>
      </c>
      <c r="P2960" s="2" t="s">
        <v>1334</v>
      </c>
      <c r="Q2960" s="2"/>
      <c r="R2960" s="2"/>
      <c r="S2960" s="2"/>
      <c r="T2960" s="2"/>
      <c r="U2960" s="4">
        <v>992800</v>
      </c>
      <c r="V2960" s="4">
        <f t="shared" si="112"/>
        <v>1111936</v>
      </c>
      <c r="W2960" s="2" t="s">
        <v>34</v>
      </c>
      <c r="X2960" s="2">
        <v>2013</v>
      </c>
      <c r="Y2960" s="2"/>
    </row>
    <row r="2961" spans="2:25" ht="89.25" x14ac:dyDescent="0.2">
      <c r="B2961" s="2" t="s">
        <v>3748</v>
      </c>
      <c r="C2961" s="2" t="s">
        <v>23</v>
      </c>
      <c r="D2961" s="2" t="s">
        <v>3976</v>
      </c>
      <c r="E2961" s="2" t="s">
        <v>3977</v>
      </c>
      <c r="F2961" s="2" t="s">
        <v>3978</v>
      </c>
      <c r="G2961" s="2"/>
      <c r="H2961" s="2" t="s">
        <v>26</v>
      </c>
      <c r="I2961" s="25">
        <v>0.9</v>
      </c>
      <c r="J2961" s="2" t="s">
        <v>27</v>
      </c>
      <c r="K2961" s="2" t="s">
        <v>28</v>
      </c>
      <c r="L2961" s="2" t="s">
        <v>1268</v>
      </c>
      <c r="M2961" s="2" t="s">
        <v>4020</v>
      </c>
      <c r="N2961" s="2" t="s">
        <v>30</v>
      </c>
      <c r="O2961" s="2" t="s">
        <v>3980</v>
      </c>
      <c r="P2961" s="2" t="s">
        <v>1334</v>
      </c>
      <c r="Q2961" s="2"/>
      <c r="R2961" s="2"/>
      <c r="S2961" s="2"/>
      <c r="T2961" s="2"/>
      <c r="U2961" s="4">
        <v>1109600</v>
      </c>
      <c r="V2961" s="4">
        <f t="shared" si="112"/>
        <v>1242752.0000000002</v>
      </c>
      <c r="W2961" s="2" t="s">
        <v>34</v>
      </c>
      <c r="X2961" s="2">
        <v>2013</v>
      </c>
      <c r="Y2961" s="2"/>
    </row>
    <row r="2962" spans="2:25" ht="102" x14ac:dyDescent="0.2">
      <c r="B2962" s="2" t="s">
        <v>3749</v>
      </c>
      <c r="C2962" s="2" t="s">
        <v>23</v>
      </c>
      <c r="D2962" s="2" t="s">
        <v>3976</v>
      </c>
      <c r="E2962" s="2" t="s">
        <v>3977</v>
      </c>
      <c r="F2962" s="2" t="s">
        <v>3978</v>
      </c>
      <c r="G2962" s="2"/>
      <c r="H2962" s="2" t="s">
        <v>26</v>
      </c>
      <c r="I2962" s="25">
        <v>0.9</v>
      </c>
      <c r="J2962" s="2" t="s">
        <v>27</v>
      </c>
      <c r="K2962" s="2" t="s">
        <v>28</v>
      </c>
      <c r="L2962" s="2" t="s">
        <v>1268</v>
      </c>
      <c r="M2962" s="2" t="s">
        <v>4021</v>
      </c>
      <c r="N2962" s="2" t="s">
        <v>30</v>
      </c>
      <c r="O2962" s="2" t="s">
        <v>3980</v>
      </c>
      <c r="P2962" s="2" t="s">
        <v>1334</v>
      </c>
      <c r="Q2962" s="2"/>
      <c r="R2962" s="2"/>
      <c r="S2962" s="2"/>
      <c r="T2962" s="2"/>
      <c r="U2962" s="4">
        <v>408800</v>
      </c>
      <c r="V2962" s="4">
        <f t="shared" si="112"/>
        <v>457856.00000000006</v>
      </c>
      <c r="W2962" s="2" t="s">
        <v>34</v>
      </c>
      <c r="X2962" s="2">
        <v>2013</v>
      </c>
      <c r="Y2962" s="2"/>
    </row>
    <row r="2963" spans="2:25" ht="63.75" x14ac:dyDescent="0.2">
      <c r="B2963" s="2" t="s">
        <v>3750</v>
      </c>
      <c r="C2963" s="2" t="s">
        <v>23</v>
      </c>
      <c r="D2963" s="2" t="s">
        <v>3976</v>
      </c>
      <c r="E2963" s="2" t="s">
        <v>3977</v>
      </c>
      <c r="F2963" s="2" t="s">
        <v>3978</v>
      </c>
      <c r="G2963" s="2"/>
      <c r="H2963" s="2" t="s">
        <v>26</v>
      </c>
      <c r="I2963" s="25">
        <v>0.9</v>
      </c>
      <c r="J2963" s="2" t="s">
        <v>27</v>
      </c>
      <c r="K2963" s="2" t="s">
        <v>28</v>
      </c>
      <c r="L2963" s="2" t="s">
        <v>1268</v>
      </c>
      <c r="M2963" s="2" t="s">
        <v>4022</v>
      </c>
      <c r="N2963" s="2" t="s">
        <v>30</v>
      </c>
      <c r="O2963" s="2" t="s">
        <v>3980</v>
      </c>
      <c r="P2963" s="2" t="s">
        <v>1334</v>
      </c>
      <c r="Q2963" s="2"/>
      <c r="R2963" s="2"/>
      <c r="S2963" s="2"/>
      <c r="T2963" s="2"/>
      <c r="U2963" s="4">
        <v>934400</v>
      </c>
      <c r="V2963" s="4">
        <f t="shared" si="112"/>
        <v>1046528.0000000001</v>
      </c>
      <c r="W2963" s="2" t="s">
        <v>34</v>
      </c>
      <c r="X2963" s="2">
        <v>2013</v>
      </c>
      <c r="Y2963" s="2"/>
    </row>
    <row r="2964" spans="2:25" ht="76.5" x14ac:dyDescent="0.2">
      <c r="B2964" s="2" t="s">
        <v>3751</v>
      </c>
      <c r="C2964" s="2" t="s">
        <v>23</v>
      </c>
      <c r="D2964" s="2" t="s">
        <v>3976</v>
      </c>
      <c r="E2964" s="2" t="s">
        <v>3977</v>
      </c>
      <c r="F2964" s="2" t="s">
        <v>3978</v>
      </c>
      <c r="G2964" s="2"/>
      <c r="H2964" s="2" t="s">
        <v>26</v>
      </c>
      <c r="I2964" s="25">
        <v>0.9</v>
      </c>
      <c r="J2964" s="2" t="s">
        <v>27</v>
      </c>
      <c r="K2964" s="2" t="s">
        <v>28</v>
      </c>
      <c r="L2964" s="2" t="s">
        <v>1268</v>
      </c>
      <c r="M2964" s="2" t="s">
        <v>4023</v>
      </c>
      <c r="N2964" s="2" t="s">
        <v>30</v>
      </c>
      <c r="O2964" s="2" t="s">
        <v>3980</v>
      </c>
      <c r="P2964" s="2" t="s">
        <v>1334</v>
      </c>
      <c r="Q2964" s="2"/>
      <c r="R2964" s="2"/>
      <c r="S2964" s="2"/>
      <c r="T2964" s="2"/>
      <c r="U2964" s="4">
        <v>700800</v>
      </c>
      <c r="V2964" s="4">
        <f t="shared" si="112"/>
        <v>784896.00000000012</v>
      </c>
      <c r="W2964" s="2" t="s">
        <v>34</v>
      </c>
      <c r="X2964" s="2">
        <v>2013</v>
      </c>
      <c r="Y2964" s="2"/>
    </row>
    <row r="2965" spans="2:25" ht="127.5" x14ac:dyDescent="0.2">
      <c r="B2965" s="2" t="s">
        <v>3752</v>
      </c>
      <c r="C2965" s="2" t="s">
        <v>23</v>
      </c>
      <c r="D2965" s="2" t="s">
        <v>3976</v>
      </c>
      <c r="E2965" s="2" t="s">
        <v>3977</v>
      </c>
      <c r="F2965" s="2" t="s">
        <v>3978</v>
      </c>
      <c r="G2965" s="2"/>
      <c r="H2965" s="2" t="s">
        <v>26</v>
      </c>
      <c r="I2965" s="25">
        <v>0.9</v>
      </c>
      <c r="J2965" s="2" t="s">
        <v>27</v>
      </c>
      <c r="K2965" s="2" t="s">
        <v>28</v>
      </c>
      <c r="L2965" s="2" t="s">
        <v>1268</v>
      </c>
      <c r="M2965" s="2" t="s">
        <v>4024</v>
      </c>
      <c r="N2965" s="2" t="s">
        <v>30</v>
      </c>
      <c r="O2965" s="2" t="s">
        <v>3980</v>
      </c>
      <c r="P2965" s="2" t="s">
        <v>1334</v>
      </c>
      <c r="Q2965" s="2"/>
      <c r="R2965" s="2"/>
      <c r="S2965" s="2"/>
      <c r="T2965" s="2"/>
      <c r="U2965" s="4">
        <v>116800</v>
      </c>
      <c r="V2965" s="4">
        <f t="shared" si="112"/>
        <v>130816.00000000001</v>
      </c>
      <c r="W2965" s="2" t="s">
        <v>34</v>
      </c>
      <c r="X2965" s="2">
        <v>2013</v>
      </c>
      <c r="Y2965" s="2"/>
    </row>
    <row r="2966" spans="2:25" ht="76.5" x14ac:dyDescent="0.2">
      <c r="B2966" s="2" t="s">
        <v>3753</v>
      </c>
      <c r="C2966" s="2" t="s">
        <v>23</v>
      </c>
      <c r="D2966" s="2" t="s">
        <v>3976</v>
      </c>
      <c r="E2966" s="2" t="s">
        <v>3977</v>
      </c>
      <c r="F2966" s="2" t="s">
        <v>3978</v>
      </c>
      <c r="G2966" s="2"/>
      <c r="H2966" s="2" t="s">
        <v>26</v>
      </c>
      <c r="I2966" s="25">
        <v>0.9</v>
      </c>
      <c r="J2966" s="2" t="s">
        <v>27</v>
      </c>
      <c r="K2966" s="2" t="s">
        <v>28</v>
      </c>
      <c r="L2966" s="2" t="s">
        <v>1268</v>
      </c>
      <c r="M2966" s="2" t="s">
        <v>4025</v>
      </c>
      <c r="N2966" s="2" t="s">
        <v>30</v>
      </c>
      <c r="O2966" s="2" t="s">
        <v>3980</v>
      </c>
      <c r="P2966" s="2" t="s">
        <v>1334</v>
      </c>
      <c r="Q2966" s="2"/>
      <c r="R2966" s="2"/>
      <c r="S2966" s="2"/>
      <c r="T2966" s="2"/>
      <c r="U2966" s="4">
        <v>175200</v>
      </c>
      <c r="V2966" s="4">
        <f t="shared" si="112"/>
        <v>196224.00000000003</v>
      </c>
      <c r="W2966" s="2" t="s">
        <v>34</v>
      </c>
      <c r="X2966" s="2">
        <v>2013</v>
      </c>
      <c r="Y2966" s="2"/>
    </row>
    <row r="2967" spans="2:25" ht="76.5" x14ac:dyDescent="0.2">
      <c r="B2967" s="2" t="s">
        <v>3754</v>
      </c>
      <c r="C2967" s="2" t="s">
        <v>23</v>
      </c>
      <c r="D2967" s="2" t="s">
        <v>3976</v>
      </c>
      <c r="E2967" s="2" t="s">
        <v>3977</v>
      </c>
      <c r="F2967" s="2" t="s">
        <v>3978</v>
      </c>
      <c r="G2967" s="2"/>
      <c r="H2967" s="2" t="s">
        <v>26</v>
      </c>
      <c r="I2967" s="25">
        <v>0.9</v>
      </c>
      <c r="J2967" s="2" t="s">
        <v>27</v>
      </c>
      <c r="K2967" s="2" t="s">
        <v>28</v>
      </c>
      <c r="L2967" s="2" t="s">
        <v>1268</v>
      </c>
      <c r="M2967" s="2" t="s">
        <v>4026</v>
      </c>
      <c r="N2967" s="2" t="s">
        <v>30</v>
      </c>
      <c r="O2967" s="2" t="s">
        <v>3980</v>
      </c>
      <c r="P2967" s="2" t="s">
        <v>1334</v>
      </c>
      <c r="Q2967" s="2"/>
      <c r="R2967" s="2"/>
      <c r="S2967" s="2"/>
      <c r="T2967" s="2"/>
      <c r="U2967" s="4">
        <v>292000</v>
      </c>
      <c r="V2967" s="4">
        <f t="shared" si="112"/>
        <v>327040.00000000006</v>
      </c>
      <c r="W2967" s="2" t="s">
        <v>34</v>
      </c>
      <c r="X2967" s="2">
        <v>2013</v>
      </c>
      <c r="Y2967" s="2"/>
    </row>
    <row r="2968" spans="2:25" ht="89.25" x14ac:dyDescent="0.2">
      <c r="B2968" s="2" t="s">
        <v>3755</v>
      </c>
      <c r="C2968" s="2" t="s">
        <v>23</v>
      </c>
      <c r="D2968" s="2" t="s">
        <v>3976</v>
      </c>
      <c r="E2968" s="2" t="s">
        <v>3977</v>
      </c>
      <c r="F2968" s="2" t="s">
        <v>3978</v>
      </c>
      <c r="G2968" s="2"/>
      <c r="H2968" s="2" t="s">
        <v>26</v>
      </c>
      <c r="I2968" s="25">
        <v>0.9</v>
      </c>
      <c r="J2968" s="2" t="s">
        <v>27</v>
      </c>
      <c r="K2968" s="2" t="s">
        <v>28</v>
      </c>
      <c r="L2968" s="2" t="s">
        <v>1268</v>
      </c>
      <c r="M2968" s="2" t="s">
        <v>4027</v>
      </c>
      <c r="N2968" s="2" t="s">
        <v>30</v>
      </c>
      <c r="O2968" s="2" t="s">
        <v>3980</v>
      </c>
      <c r="P2968" s="2" t="s">
        <v>1334</v>
      </c>
      <c r="Q2968" s="2"/>
      <c r="R2968" s="2"/>
      <c r="S2968" s="2"/>
      <c r="T2968" s="2"/>
      <c r="U2968" s="4">
        <v>116800</v>
      </c>
      <c r="V2968" s="4">
        <f t="shared" si="112"/>
        <v>130816.00000000001</v>
      </c>
      <c r="W2968" s="2" t="s">
        <v>34</v>
      </c>
      <c r="X2968" s="2">
        <v>2013</v>
      </c>
      <c r="Y2968" s="2"/>
    </row>
    <row r="2969" spans="2:25" ht="76.5" x14ac:dyDescent="0.2">
      <c r="B2969" s="2" t="s">
        <v>3756</v>
      </c>
      <c r="C2969" s="2" t="s">
        <v>23</v>
      </c>
      <c r="D2969" s="2" t="s">
        <v>3976</v>
      </c>
      <c r="E2969" s="2" t="s">
        <v>3977</v>
      </c>
      <c r="F2969" s="2" t="s">
        <v>3978</v>
      </c>
      <c r="G2969" s="2"/>
      <c r="H2969" s="2" t="s">
        <v>26</v>
      </c>
      <c r="I2969" s="25">
        <v>0.9</v>
      </c>
      <c r="J2969" s="2" t="s">
        <v>27</v>
      </c>
      <c r="K2969" s="2" t="s">
        <v>28</v>
      </c>
      <c r="L2969" s="2" t="s">
        <v>1268</v>
      </c>
      <c r="M2969" s="2" t="s">
        <v>4028</v>
      </c>
      <c r="N2969" s="2" t="s">
        <v>30</v>
      </c>
      <c r="O2969" s="2" t="s">
        <v>3980</v>
      </c>
      <c r="P2969" s="2" t="s">
        <v>1334</v>
      </c>
      <c r="Q2969" s="2"/>
      <c r="R2969" s="2"/>
      <c r="S2969" s="2"/>
      <c r="T2969" s="2"/>
      <c r="U2969" s="4">
        <v>58400</v>
      </c>
      <c r="V2969" s="4">
        <f t="shared" si="112"/>
        <v>65408.000000000007</v>
      </c>
      <c r="W2969" s="2" t="s">
        <v>34</v>
      </c>
      <c r="X2969" s="2">
        <v>2013</v>
      </c>
      <c r="Y2969" s="2"/>
    </row>
    <row r="2970" spans="2:25" ht="127.5" x14ac:dyDescent="0.2">
      <c r="B2970" s="2" t="s">
        <v>3757</v>
      </c>
      <c r="C2970" s="2" t="s">
        <v>23</v>
      </c>
      <c r="D2970" s="2" t="s">
        <v>3976</v>
      </c>
      <c r="E2970" s="2" t="s">
        <v>3977</v>
      </c>
      <c r="F2970" s="2" t="s">
        <v>3978</v>
      </c>
      <c r="G2970" s="2"/>
      <c r="H2970" s="2" t="s">
        <v>26</v>
      </c>
      <c r="I2970" s="25">
        <v>0.9</v>
      </c>
      <c r="J2970" s="2" t="s">
        <v>27</v>
      </c>
      <c r="K2970" s="2" t="s">
        <v>28</v>
      </c>
      <c r="L2970" s="2" t="s">
        <v>1268</v>
      </c>
      <c r="M2970" s="2" t="s">
        <v>4029</v>
      </c>
      <c r="N2970" s="2" t="s">
        <v>30</v>
      </c>
      <c r="O2970" s="2" t="s">
        <v>3980</v>
      </c>
      <c r="P2970" s="2" t="s">
        <v>1334</v>
      </c>
      <c r="Q2970" s="2"/>
      <c r="R2970" s="2"/>
      <c r="S2970" s="2"/>
      <c r="T2970" s="2"/>
      <c r="U2970" s="4">
        <v>292000</v>
      </c>
      <c r="V2970" s="4">
        <f t="shared" si="112"/>
        <v>327040.00000000006</v>
      </c>
      <c r="W2970" s="2" t="s">
        <v>34</v>
      </c>
      <c r="X2970" s="2">
        <v>2013</v>
      </c>
      <c r="Y2970" s="2"/>
    </row>
    <row r="2971" spans="2:25" ht="63.75" x14ac:dyDescent="0.2">
      <c r="B2971" s="2" t="s">
        <v>3758</v>
      </c>
      <c r="C2971" s="2" t="s">
        <v>23</v>
      </c>
      <c r="D2971" s="2" t="s">
        <v>3976</v>
      </c>
      <c r="E2971" s="2" t="s">
        <v>3977</v>
      </c>
      <c r="F2971" s="2" t="s">
        <v>3978</v>
      </c>
      <c r="G2971" s="2"/>
      <c r="H2971" s="2" t="s">
        <v>26</v>
      </c>
      <c r="I2971" s="25">
        <v>0.9</v>
      </c>
      <c r="J2971" s="2" t="s">
        <v>27</v>
      </c>
      <c r="K2971" s="2" t="s">
        <v>28</v>
      </c>
      <c r="L2971" s="2" t="s">
        <v>1268</v>
      </c>
      <c r="M2971" s="2" t="s">
        <v>319</v>
      </c>
      <c r="N2971" s="2" t="s">
        <v>30</v>
      </c>
      <c r="O2971" s="2" t="s">
        <v>3980</v>
      </c>
      <c r="P2971" s="2" t="s">
        <v>1334</v>
      </c>
      <c r="Q2971" s="2"/>
      <c r="R2971" s="2"/>
      <c r="S2971" s="2"/>
      <c r="T2971" s="2"/>
      <c r="U2971" s="4">
        <v>175200</v>
      </c>
      <c r="V2971" s="4">
        <f t="shared" si="112"/>
        <v>196224.00000000003</v>
      </c>
      <c r="W2971" s="2" t="s">
        <v>34</v>
      </c>
      <c r="X2971" s="2">
        <v>2013</v>
      </c>
      <c r="Y2971" s="2"/>
    </row>
    <row r="2972" spans="2:25" ht="89.25" x14ac:dyDescent="0.2">
      <c r="B2972" s="2" t="s">
        <v>3759</v>
      </c>
      <c r="C2972" s="2" t="s">
        <v>23</v>
      </c>
      <c r="D2972" s="2" t="s">
        <v>3976</v>
      </c>
      <c r="E2972" s="2" t="s">
        <v>3977</v>
      </c>
      <c r="F2972" s="2" t="s">
        <v>3978</v>
      </c>
      <c r="G2972" s="2"/>
      <c r="H2972" s="2" t="s">
        <v>26</v>
      </c>
      <c r="I2972" s="25">
        <v>0.9</v>
      </c>
      <c r="J2972" s="2" t="s">
        <v>27</v>
      </c>
      <c r="K2972" s="2" t="s">
        <v>28</v>
      </c>
      <c r="L2972" s="2" t="s">
        <v>1268</v>
      </c>
      <c r="M2972" s="2" t="s">
        <v>4030</v>
      </c>
      <c r="N2972" s="2" t="s">
        <v>30</v>
      </c>
      <c r="O2972" s="2" t="s">
        <v>3980</v>
      </c>
      <c r="P2972" s="2" t="s">
        <v>1334</v>
      </c>
      <c r="Q2972" s="2"/>
      <c r="R2972" s="2"/>
      <c r="S2972" s="2"/>
      <c r="T2972" s="2"/>
      <c r="U2972" s="4">
        <v>584000</v>
      </c>
      <c r="V2972" s="4">
        <f t="shared" si="112"/>
        <v>654080.00000000012</v>
      </c>
      <c r="W2972" s="2" t="s">
        <v>34</v>
      </c>
      <c r="X2972" s="2">
        <v>2013</v>
      </c>
      <c r="Y2972" s="2"/>
    </row>
    <row r="2973" spans="2:25" ht="89.25" x14ac:dyDescent="0.2">
      <c r="B2973" s="2" t="s">
        <v>3760</v>
      </c>
      <c r="C2973" s="2" t="s">
        <v>23</v>
      </c>
      <c r="D2973" s="2" t="s">
        <v>3976</v>
      </c>
      <c r="E2973" s="2" t="s">
        <v>3977</v>
      </c>
      <c r="F2973" s="2" t="s">
        <v>3978</v>
      </c>
      <c r="G2973" s="2"/>
      <c r="H2973" s="2" t="s">
        <v>26</v>
      </c>
      <c r="I2973" s="25">
        <v>0.9</v>
      </c>
      <c r="J2973" s="2" t="s">
        <v>27</v>
      </c>
      <c r="K2973" s="2" t="s">
        <v>28</v>
      </c>
      <c r="L2973" s="2" t="s">
        <v>1268</v>
      </c>
      <c r="M2973" s="2" t="s">
        <v>4031</v>
      </c>
      <c r="N2973" s="2" t="s">
        <v>30</v>
      </c>
      <c r="O2973" s="2" t="s">
        <v>3980</v>
      </c>
      <c r="P2973" s="2" t="s">
        <v>1334</v>
      </c>
      <c r="Q2973" s="2"/>
      <c r="R2973" s="2"/>
      <c r="S2973" s="2"/>
      <c r="T2973" s="2"/>
      <c r="U2973" s="4">
        <v>292000</v>
      </c>
      <c r="V2973" s="4">
        <f t="shared" si="112"/>
        <v>327040.00000000006</v>
      </c>
      <c r="W2973" s="2" t="s">
        <v>34</v>
      </c>
      <c r="X2973" s="2">
        <v>2013</v>
      </c>
      <c r="Y2973" s="2"/>
    </row>
    <row r="2974" spans="2:25" ht="76.5" x14ac:dyDescent="0.2">
      <c r="B2974" s="2" t="s">
        <v>3761</v>
      </c>
      <c r="C2974" s="2" t="s">
        <v>23</v>
      </c>
      <c r="D2974" s="2" t="s">
        <v>3976</v>
      </c>
      <c r="E2974" s="2" t="s">
        <v>3977</v>
      </c>
      <c r="F2974" s="2" t="s">
        <v>3978</v>
      </c>
      <c r="G2974" s="2"/>
      <c r="H2974" s="2" t="s">
        <v>26</v>
      </c>
      <c r="I2974" s="25">
        <v>0.9</v>
      </c>
      <c r="J2974" s="2" t="s">
        <v>27</v>
      </c>
      <c r="K2974" s="2" t="s">
        <v>28</v>
      </c>
      <c r="L2974" s="2" t="s">
        <v>1268</v>
      </c>
      <c r="M2974" s="2" t="s">
        <v>4032</v>
      </c>
      <c r="N2974" s="2" t="s">
        <v>30</v>
      </c>
      <c r="O2974" s="2" t="s">
        <v>3980</v>
      </c>
      <c r="P2974" s="2" t="s">
        <v>1334</v>
      </c>
      <c r="Q2974" s="2"/>
      <c r="R2974" s="2"/>
      <c r="S2974" s="2"/>
      <c r="T2974" s="2"/>
      <c r="U2974" s="4">
        <v>292000</v>
      </c>
      <c r="V2974" s="4">
        <f t="shared" si="112"/>
        <v>327040.00000000006</v>
      </c>
      <c r="W2974" s="2" t="s">
        <v>34</v>
      </c>
      <c r="X2974" s="2">
        <v>2013</v>
      </c>
      <c r="Y2974" s="2"/>
    </row>
    <row r="2975" spans="2:25" ht="114.75" x14ac:dyDescent="0.2">
      <c r="B2975" s="2" t="s">
        <v>3762</v>
      </c>
      <c r="C2975" s="2" t="s">
        <v>23</v>
      </c>
      <c r="D2975" s="2" t="s">
        <v>3976</v>
      </c>
      <c r="E2975" s="2" t="s">
        <v>3977</v>
      </c>
      <c r="F2975" s="2" t="s">
        <v>3978</v>
      </c>
      <c r="G2975" s="2"/>
      <c r="H2975" s="2" t="s">
        <v>26</v>
      </c>
      <c r="I2975" s="25">
        <v>0.9</v>
      </c>
      <c r="J2975" s="2" t="s">
        <v>27</v>
      </c>
      <c r="K2975" s="2" t="s">
        <v>28</v>
      </c>
      <c r="L2975" s="2" t="s">
        <v>1268</v>
      </c>
      <c r="M2975" s="2" t="s">
        <v>4033</v>
      </c>
      <c r="N2975" s="2" t="s">
        <v>30</v>
      </c>
      <c r="O2975" s="2" t="s">
        <v>3980</v>
      </c>
      <c r="P2975" s="2" t="s">
        <v>1334</v>
      </c>
      <c r="Q2975" s="2"/>
      <c r="R2975" s="2"/>
      <c r="S2975" s="2"/>
      <c r="T2975" s="2"/>
      <c r="U2975" s="4">
        <v>584000</v>
      </c>
      <c r="V2975" s="4">
        <f t="shared" si="112"/>
        <v>654080.00000000012</v>
      </c>
      <c r="W2975" s="2" t="s">
        <v>34</v>
      </c>
      <c r="X2975" s="2">
        <v>2013</v>
      </c>
      <c r="Y2975" s="2"/>
    </row>
    <row r="2976" spans="2:25" ht="63.75" x14ac:dyDescent="0.2">
      <c r="B2976" s="2" t="s">
        <v>3763</v>
      </c>
      <c r="C2976" s="2" t="s">
        <v>23</v>
      </c>
      <c r="D2976" s="2" t="s">
        <v>3976</v>
      </c>
      <c r="E2976" s="2" t="s">
        <v>3977</v>
      </c>
      <c r="F2976" s="2" t="s">
        <v>3978</v>
      </c>
      <c r="G2976" s="2"/>
      <c r="H2976" s="2" t="s">
        <v>26</v>
      </c>
      <c r="I2976" s="25">
        <v>0.9</v>
      </c>
      <c r="J2976" s="2" t="s">
        <v>27</v>
      </c>
      <c r="K2976" s="2" t="s">
        <v>28</v>
      </c>
      <c r="L2976" s="2" t="s">
        <v>1268</v>
      </c>
      <c r="M2976" s="2" t="s">
        <v>418</v>
      </c>
      <c r="N2976" s="2" t="s">
        <v>30</v>
      </c>
      <c r="O2976" s="2" t="s">
        <v>3980</v>
      </c>
      <c r="P2976" s="2" t="s">
        <v>1334</v>
      </c>
      <c r="Q2976" s="2"/>
      <c r="R2976" s="2"/>
      <c r="S2976" s="2"/>
      <c r="T2976" s="2"/>
      <c r="U2976" s="4">
        <v>467200</v>
      </c>
      <c r="V2976" s="4">
        <f t="shared" si="112"/>
        <v>523264.00000000006</v>
      </c>
      <c r="W2976" s="2" t="s">
        <v>34</v>
      </c>
      <c r="X2976" s="2">
        <v>2013</v>
      </c>
      <c r="Y2976" s="2"/>
    </row>
    <row r="2977" spans="1:34" ht="63.75" x14ac:dyDescent="0.2">
      <c r="B2977" s="2" t="s">
        <v>3764</v>
      </c>
      <c r="C2977" s="2" t="s">
        <v>23</v>
      </c>
      <c r="D2977" s="2" t="s">
        <v>3976</v>
      </c>
      <c r="E2977" s="2" t="s">
        <v>3977</v>
      </c>
      <c r="F2977" s="2" t="s">
        <v>3978</v>
      </c>
      <c r="G2977" s="2"/>
      <c r="H2977" s="2" t="s">
        <v>26</v>
      </c>
      <c r="I2977" s="25">
        <v>0.9</v>
      </c>
      <c r="J2977" s="2" t="s">
        <v>27</v>
      </c>
      <c r="K2977" s="2" t="s">
        <v>28</v>
      </c>
      <c r="L2977" s="2" t="s">
        <v>1268</v>
      </c>
      <c r="M2977" s="2" t="s">
        <v>254</v>
      </c>
      <c r="N2977" s="2" t="s">
        <v>30</v>
      </c>
      <c r="O2977" s="2" t="s">
        <v>3980</v>
      </c>
      <c r="P2977" s="2" t="s">
        <v>1334</v>
      </c>
      <c r="Q2977" s="2"/>
      <c r="R2977" s="2"/>
      <c r="S2977" s="2"/>
      <c r="T2977" s="2"/>
      <c r="U2977" s="4">
        <v>116800</v>
      </c>
      <c r="V2977" s="4">
        <f t="shared" si="112"/>
        <v>130816.00000000001</v>
      </c>
      <c r="W2977" s="2" t="s">
        <v>34</v>
      </c>
      <c r="X2977" s="2">
        <v>2013</v>
      </c>
      <c r="Y2977" s="2"/>
    </row>
    <row r="2978" spans="1:34" ht="127.5" x14ac:dyDescent="0.2">
      <c r="B2978" s="2" t="s">
        <v>3765</v>
      </c>
      <c r="C2978" s="2" t="s">
        <v>23</v>
      </c>
      <c r="D2978" s="2" t="s">
        <v>3976</v>
      </c>
      <c r="E2978" s="2" t="s">
        <v>3977</v>
      </c>
      <c r="F2978" s="2" t="s">
        <v>3978</v>
      </c>
      <c r="G2978" s="2"/>
      <c r="H2978" s="2" t="s">
        <v>26</v>
      </c>
      <c r="I2978" s="25">
        <v>0.9</v>
      </c>
      <c r="J2978" s="2" t="s">
        <v>27</v>
      </c>
      <c r="K2978" s="2" t="s">
        <v>28</v>
      </c>
      <c r="L2978" s="2" t="s">
        <v>1268</v>
      </c>
      <c r="M2978" s="2" t="s">
        <v>4034</v>
      </c>
      <c r="N2978" s="2" t="s">
        <v>30</v>
      </c>
      <c r="O2978" s="2" t="s">
        <v>3980</v>
      </c>
      <c r="P2978" s="2" t="s">
        <v>1334</v>
      </c>
      <c r="Q2978" s="2"/>
      <c r="R2978" s="2"/>
      <c r="S2978" s="2"/>
      <c r="T2978" s="2"/>
      <c r="U2978" s="4">
        <v>233600</v>
      </c>
      <c r="V2978" s="4">
        <f t="shared" si="112"/>
        <v>261632.00000000003</v>
      </c>
      <c r="W2978" s="2" t="s">
        <v>34</v>
      </c>
      <c r="X2978" s="2">
        <v>2013</v>
      </c>
      <c r="Y2978" s="2"/>
    </row>
    <row r="2979" spans="1:34" ht="127.5" x14ac:dyDescent="0.2">
      <c r="B2979" s="2" t="s">
        <v>3766</v>
      </c>
      <c r="C2979" s="2" t="s">
        <v>23</v>
      </c>
      <c r="D2979" s="2" t="s">
        <v>3976</v>
      </c>
      <c r="E2979" s="2" t="s">
        <v>3977</v>
      </c>
      <c r="F2979" s="2" t="s">
        <v>3978</v>
      </c>
      <c r="G2979" s="2"/>
      <c r="H2979" s="2" t="s">
        <v>26</v>
      </c>
      <c r="I2979" s="25">
        <v>0.9</v>
      </c>
      <c r="J2979" s="2" t="s">
        <v>27</v>
      </c>
      <c r="K2979" s="2" t="s">
        <v>28</v>
      </c>
      <c r="L2979" s="2" t="s">
        <v>1268</v>
      </c>
      <c r="M2979" s="2" t="s">
        <v>4035</v>
      </c>
      <c r="N2979" s="2" t="s">
        <v>30</v>
      </c>
      <c r="O2979" s="2" t="s">
        <v>3980</v>
      </c>
      <c r="P2979" s="2" t="s">
        <v>1334</v>
      </c>
      <c r="Q2979" s="2"/>
      <c r="R2979" s="2"/>
      <c r="S2979" s="2"/>
      <c r="T2979" s="2"/>
      <c r="U2979" s="4">
        <v>408800</v>
      </c>
      <c r="V2979" s="4">
        <f t="shared" si="112"/>
        <v>457856.00000000006</v>
      </c>
      <c r="W2979" s="2" t="s">
        <v>34</v>
      </c>
      <c r="X2979" s="2">
        <v>2013</v>
      </c>
      <c r="Y2979" s="2"/>
    </row>
    <row r="2980" spans="1:34" ht="114.75" x14ac:dyDescent="0.2">
      <c r="B2980" s="2" t="s">
        <v>3767</v>
      </c>
      <c r="C2980" s="2" t="s">
        <v>23</v>
      </c>
      <c r="D2980" s="2" t="s">
        <v>3976</v>
      </c>
      <c r="E2980" s="2" t="s">
        <v>3977</v>
      </c>
      <c r="F2980" s="2" t="s">
        <v>3978</v>
      </c>
      <c r="G2980" s="2"/>
      <c r="H2980" s="2" t="s">
        <v>26</v>
      </c>
      <c r="I2980" s="25">
        <v>0.9</v>
      </c>
      <c r="J2980" s="2" t="s">
        <v>27</v>
      </c>
      <c r="K2980" s="2" t="s">
        <v>28</v>
      </c>
      <c r="L2980" s="2" t="s">
        <v>1268</v>
      </c>
      <c r="M2980" s="2" t="s">
        <v>4036</v>
      </c>
      <c r="N2980" s="2" t="s">
        <v>30</v>
      </c>
      <c r="O2980" s="2" t="s">
        <v>3980</v>
      </c>
      <c r="P2980" s="2" t="s">
        <v>1334</v>
      </c>
      <c r="Q2980" s="2"/>
      <c r="R2980" s="2"/>
      <c r="S2980" s="2"/>
      <c r="T2980" s="2"/>
      <c r="U2980" s="4">
        <v>467200</v>
      </c>
      <c r="V2980" s="4">
        <f t="shared" si="112"/>
        <v>523264.00000000006</v>
      </c>
      <c r="W2980" s="2" t="s">
        <v>34</v>
      </c>
      <c r="X2980" s="2">
        <v>2013</v>
      </c>
      <c r="Y2980" s="2"/>
    </row>
    <row r="2981" spans="1:34" ht="102" x14ac:dyDescent="0.2">
      <c r="B2981" s="2" t="s">
        <v>3768</v>
      </c>
      <c r="C2981" s="2" t="s">
        <v>23</v>
      </c>
      <c r="D2981" s="2" t="s">
        <v>3976</v>
      </c>
      <c r="E2981" s="2" t="s">
        <v>3977</v>
      </c>
      <c r="F2981" s="2" t="s">
        <v>3978</v>
      </c>
      <c r="G2981" s="2"/>
      <c r="H2981" s="2" t="s">
        <v>26</v>
      </c>
      <c r="I2981" s="25">
        <v>0.9</v>
      </c>
      <c r="J2981" s="2" t="s">
        <v>27</v>
      </c>
      <c r="K2981" s="2" t="s">
        <v>28</v>
      </c>
      <c r="L2981" s="2" t="s">
        <v>1268</v>
      </c>
      <c r="M2981" s="2" t="s">
        <v>4037</v>
      </c>
      <c r="N2981" s="2" t="s">
        <v>30</v>
      </c>
      <c r="O2981" s="2" t="s">
        <v>3980</v>
      </c>
      <c r="P2981" s="2" t="s">
        <v>1334</v>
      </c>
      <c r="Q2981" s="2"/>
      <c r="R2981" s="2"/>
      <c r="S2981" s="2"/>
      <c r="T2981" s="2"/>
      <c r="U2981" s="4">
        <v>467200</v>
      </c>
      <c r="V2981" s="4">
        <f t="shared" si="112"/>
        <v>523264.00000000006</v>
      </c>
      <c r="W2981" s="2" t="s">
        <v>34</v>
      </c>
      <c r="X2981" s="2">
        <v>2013</v>
      </c>
      <c r="Y2981" s="2"/>
    </row>
    <row r="2982" spans="1:34" ht="102" x14ac:dyDescent="0.2">
      <c r="B2982" s="2" t="s">
        <v>3769</v>
      </c>
      <c r="C2982" s="2" t="s">
        <v>23</v>
      </c>
      <c r="D2982" s="2" t="s">
        <v>3976</v>
      </c>
      <c r="E2982" s="2" t="s">
        <v>3977</v>
      </c>
      <c r="F2982" s="2" t="s">
        <v>3978</v>
      </c>
      <c r="G2982" s="2"/>
      <c r="H2982" s="2" t="s">
        <v>26</v>
      </c>
      <c r="I2982" s="25">
        <v>0.9</v>
      </c>
      <c r="J2982" s="2" t="s">
        <v>27</v>
      </c>
      <c r="K2982" s="2" t="s">
        <v>28</v>
      </c>
      <c r="L2982" s="2" t="s">
        <v>1268</v>
      </c>
      <c r="M2982" s="2" t="s">
        <v>4038</v>
      </c>
      <c r="N2982" s="2" t="s">
        <v>30</v>
      </c>
      <c r="O2982" s="2" t="s">
        <v>3980</v>
      </c>
      <c r="P2982" s="2" t="s">
        <v>1334</v>
      </c>
      <c r="Q2982" s="2"/>
      <c r="R2982" s="2"/>
      <c r="S2982" s="2"/>
      <c r="T2982" s="2"/>
      <c r="U2982" s="4">
        <v>292000</v>
      </c>
      <c r="V2982" s="4">
        <f t="shared" si="112"/>
        <v>327040.00000000006</v>
      </c>
      <c r="W2982" s="2" t="s">
        <v>34</v>
      </c>
      <c r="X2982" s="2">
        <v>2013</v>
      </c>
      <c r="Y2982" s="2"/>
    </row>
    <row r="2983" spans="1:34" ht="114.75" x14ac:dyDescent="0.2">
      <c r="B2983" s="2" t="s">
        <v>3770</v>
      </c>
      <c r="C2983" s="2" t="s">
        <v>23</v>
      </c>
      <c r="D2983" s="2" t="s">
        <v>3976</v>
      </c>
      <c r="E2983" s="2" t="s">
        <v>3977</v>
      </c>
      <c r="F2983" s="2" t="s">
        <v>3978</v>
      </c>
      <c r="G2983" s="2"/>
      <c r="H2983" s="2" t="s">
        <v>26</v>
      </c>
      <c r="I2983" s="25">
        <v>0.9</v>
      </c>
      <c r="J2983" s="2" t="s">
        <v>27</v>
      </c>
      <c r="K2983" s="2" t="s">
        <v>28</v>
      </c>
      <c r="L2983" s="2" t="s">
        <v>1268</v>
      </c>
      <c r="M2983" s="2" t="s">
        <v>4039</v>
      </c>
      <c r="N2983" s="2" t="s">
        <v>30</v>
      </c>
      <c r="O2983" s="2" t="s">
        <v>3980</v>
      </c>
      <c r="P2983" s="2" t="s">
        <v>1334</v>
      </c>
      <c r="Q2983" s="2"/>
      <c r="R2983" s="2"/>
      <c r="S2983" s="2"/>
      <c r="T2983" s="2"/>
      <c r="U2983" s="4">
        <v>467200</v>
      </c>
      <c r="V2983" s="4">
        <f t="shared" si="112"/>
        <v>523264.00000000006</v>
      </c>
      <c r="W2983" s="2" t="s">
        <v>34</v>
      </c>
      <c r="X2983" s="2">
        <v>2013</v>
      </c>
      <c r="Y2983" s="2"/>
    </row>
    <row r="2984" spans="1:34" ht="76.5" x14ac:dyDescent="0.2">
      <c r="B2984" s="2" t="s">
        <v>3771</v>
      </c>
      <c r="C2984" s="2" t="s">
        <v>23</v>
      </c>
      <c r="D2984" s="2" t="s">
        <v>3976</v>
      </c>
      <c r="E2984" s="2" t="s">
        <v>3977</v>
      </c>
      <c r="F2984" s="2" t="s">
        <v>3978</v>
      </c>
      <c r="G2984" s="2"/>
      <c r="H2984" s="2" t="s">
        <v>26</v>
      </c>
      <c r="I2984" s="25">
        <v>0.9</v>
      </c>
      <c r="J2984" s="2" t="s">
        <v>27</v>
      </c>
      <c r="K2984" s="2" t="s">
        <v>28</v>
      </c>
      <c r="L2984" s="2" t="s">
        <v>1268</v>
      </c>
      <c r="M2984" s="2" t="s">
        <v>4040</v>
      </c>
      <c r="N2984" s="2" t="s">
        <v>30</v>
      </c>
      <c r="O2984" s="2" t="s">
        <v>3980</v>
      </c>
      <c r="P2984" s="2" t="s">
        <v>1334</v>
      </c>
      <c r="Q2984" s="2"/>
      <c r="R2984" s="2"/>
      <c r="S2984" s="2"/>
      <c r="T2984" s="2"/>
      <c r="U2984" s="4">
        <v>233600</v>
      </c>
      <c r="V2984" s="4">
        <f t="shared" si="112"/>
        <v>261632.00000000003</v>
      </c>
      <c r="W2984" s="2" t="s">
        <v>34</v>
      </c>
      <c r="X2984" s="2">
        <v>2013</v>
      </c>
      <c r="Y2984" s="2"/>
    </row>
    <row r="2985" spans="1:34" ht="63.75" x14ac:dyDescent="0.2">
      <c r="B2985" s="2" t="s">
        <v>3772</v>
      </c>
      <c r="C2985" s="2" t="s">
        <v>23</v>
      </c>
      <c r="D2985" s="2" t="s">
        <v>3976</v>
      </c>
      <c r="E2985" s="2" t="s">
        <v>3977</v>
      </c>
      <c r="F2985" s="2" t="s">
        <v>3978</v>
      </c>
      <c r="G2985" s="2"/>
      <c r="H2985" s="2" t="s">
        <v>26</v>
      </c>
      <c r="I2985" s="25">
        <v>0.9</v>
      </c>
      <c r="J2985" s="2" t="s">
        <v>27</v>
      </c>
      <c r="K2985" s="2" t="s">
        <v>28</v>
      </c>
      <c r="L2985" s="2" t="s">
        <v>1268</v>
      </c>
      <c r="M2985" s="2" t="s">
        <v>352</v>
      </c>
      <c r="N2985" s="2" t="s">
        <v>30</v>
      </c>
      <c r="O2985" s="2" t="s">
        <v>3980</v>
      </c>
      <c r="P2985" s="2" t="s">
        <v>1334</v>
      </c>
      <c r="Q2985" s="2"/>
      <c r="R2985" s="2"/>
      <c r="S2985" s="2"/>
      <c r="T2985" s="2"/>
      <c r="U2985" s="4">
        <v>116800</v>
      </c>
      <c r="V2985" s="4">
        <f t="shared" si="112"/>
        <v>130816.00000000001</v>
      </c>
      <c r="W2985" s="2" t="s">
        <v>34</v>
      </c>
      <c r="X2985" s="2">
        <v>2013</v>
      </c>
      <c r="Y2985" s="2"/>
    </row>
    <row r="2986" spans="1:34" ht="63.75" x14ac:dyDescent="0.2">
      <c r="B2986" s="2" t="s">
        <v>3773</v>
      </c>
      <c r="C2986" s="2" t="s">
        <v>23</v>
      </c>
      <c r="D2986" s="2" t="s">
        <v>4044</v>
      </c>
      <c r="E2986" s="2" t="s">
        <v>4042</v>
      </c>
      <c r="F2986" s="2" t="s">
        <v>4043</v>
      </c>
      <c r="G2986" s="2"/>
      <c r="H2986" s="2" t="s">
        <v>1344</v>
      </c>
      <c r="I2986" s="25">
        <v>0.9</v>
      </c>
      <c r="J2986" s="2">
        <v>711000000</v>
      </c>
      <c r="K2986" s="2" t="s">
        <v>28</v>
      </c>
      <c r="L2986" s="2" t="s">
        <v>1268</v>
      </c>
      <c r="M2986" s="2" t="s">
        <v>29</v>
      </c>
      <c r="N2986" s="2" t="s">
        <v>30</v>
      </c>
      <c r="O2986" s="2" t="s">
        <v>3178</v>
      </c>
      <c r="P2986" s="2" t="s">
        <v>3780</v>
      </c>
      <c r="Q2986" s="2"/>
      <c r="R2986" s="2"/>
      <c r="S2986" s="2"/>
      <c r="T2986" s="2"/>
      <c r="U2986" s="4">
        <v>13500000</v>
      </c>
      <c r="V2986" s="4">
        <f t="shared" si="112"/>
        <v>15120000.000000002</v>
      </c>
      <c r="W2986" s="2" t="s">
        <v>34</v>
      </c>
      <c r="X2986" s="2">
        <v>2013</v>
      </c>
      <c r="Y2986" s="2"/>
    </row>
    <row r="2987" spans="1:34" ht="89.25" x14ac:dyDescent="0.2">
      <c r="B2987" s="2" t="s">
        <v>3774</v>
      </c>
      <c r="C2987" s="2" t="s">
        <v>23</v>
      </c>
      <c r="D2987" s="2" t="s">
        <v>4204</v>
      </c>
      <c r="E2987" s="2" t="s">
        <v>4205</v>
      </c>
      <c r="F2987" s="2" t="s">
        <v>4206</v>
      </c>
      <c r="G2987" s="2"/>
      <c r="H2987" s="2" t="s">
        <v>1344</v>
      </c>
      <c r="I2987" s="25">
        <v>0.9</v>
      </c>
      <c r="J2987" s="2">
        <v>711000000</v>
      </c>
      <c r="K2987" s="2" t="s">
        <v>28</v>
      </c>
      <c r="L2987" s="2" t="s">
        <v>1268</v>
      </c>
      <c r="M2987" s="2" t="s">
        <v>29</v>
      </c>
      <c r="N2987" s="2" t="s">
        <v>30</v>
      </c>
      <c r="O2987" s="2" t="s">
        <v>3178</v>
      </c>
      <c r="P2987" s="2" t="s">
        <v>1334</v>
      </c>
      <c r="Q2987" s="2"/>
      <c r="R2987" s="2"/>
      <c r="S2987" s="2"/>
      <c r="T2987" s="2"/>
      <c r="U2987" s="4">
        <v>2400000</v>
      </c>
      <c r="V2987" s="4">
        <f t="shared" si="112"/>
        <v>2688000.0000000005</v>
      </c>
      <c r="W2987" s="2" t="s">
        <v>3781</v>
      </c>
      <c r="X2987" s="2">
        <v>2013</v>
      </c>
      <c r="Y2987" s="2"/>
    </row>
    <row r="2988" spans="1:34" ht="102" x14ac:dyDescent="0.2">
      <c r="B2988" s="2" t="s">
        <v>3775</v>
      </c>
      <c r="C2988" s="2" t="s">
        <v>23</v>
      </c>
      <c r="D2988" s="2" t="s">
        <v>4207</v>
      </c>
      <c r="E2988" s="2" t="s">
        <v>4208</v>
      </c>
      <c r="F2988" s="2" t="s">
        <v>4209</v>
      </c>
      <c r="G2988" s="2"/>
      <c r="H2988" s="2" t="s">
        <v>1344</v>
      </c>
      <c r="I2988" s="25">
        <v>0.9</v>
      </c>
      <c r="J2988" s="2">
        <v>711000000</v>
      </c>
      <c r="K2988" s="2" t="s">
        <v>28</v>
      </c>
      <c r="L2988" s="2" t="s">
        <v>1268</v>
      </c>
      <c r="M2988" s="2" t="s">
        <v>29</v>
      </c>
      <c r="N2988" s="2" t="s">
        <v>30</v>
      </c>
      <c r="O2988" s="2" t="s">
        <v>3178</v>
      </c>
      <c r="P2988" s="2" t="s">
        <v>1334</v>
      </c>
      <c r="Q2988" s="2"/>
      <c r="R2988" s="2"/>
      <c r="S2988" s="2"/>
      <c r="T2988" s="2"/>
      <c r="U2988" s="4">
        <v>1400000</v>
      </c>
      <c r="V2988" s="4">
        <f t="shared" si="112"/>
        <v>1568000.0000000002</v>
      </c>
      <c r="W2988" s="2" t="s">
        <v>34</v>
      </c>
      <c r="X2988" s="2">
        <v>2013</v>
      </c>
      <c r="Y2988" s="2"/>
    </row>
    <row r="2989" spans="1:34" ht="89.25" x14ac:dyDescent="0.2">
      <c r="B2989" s="2" t="s">
        <v>3776</v>
      </c>
      <c r="C2989" s="2" t="s">
        <v>23</v>
      </c>
      <c r="D2989" s="2" t="s">
        <v>4210</v>
      </c>
      <c r="E2989" s="2" t="s">
        <v>4211</v>
      </c>
      <c r="F2989" s="2" t="s">
        <v>4211</v>
      </c>
      <c r="G2989" s="2"/>
      <c r="H2989" s="2" t="s">
        <v>1344</v>
      </c>
      <c r="I2989" s="25">
        <v>0.9</v>
      </c>
      <c r="J2989" s="2">
        <v>711000000</v>
      </c>
      <c r="K2989" s="2" t="s">
        <v>28</v>
      </c>
      <c r="L2989" s="2" t="s">
        <v>1268</v>
      </c>
      <c r="M2989" s="2" t="s">
        <v>29</v>
      </c>
      <c r="N2989" s="2" t="s">
        <v>30</v>
      </c>
      <c r="O2989" s="2" t="s">
        <v>3178</v>
      </c>
      <c r="P2989" s="2" t="s">
        <v>1334</v>
      </c>
      <c r="Q2989" s="2"/>
      <c r="R2989" s="2"/>
      <c r="S2989" s="2"/>
      <c r="T2989" s="2"/>
      <c r="U2989" s="4">
        <v>1400000</v>
      </c>
      <c r="V2989" s="4">
        <f t="shared" si="112"/>
        <v>1568000.0000000002</v>
      </c>
      <c r="W2989" s="2" t="s">
        <v>3781</v>
      </c>
      <c r="X2989" s="2">
        <v>2013</v>
      </c>
      <c r="Y2989" s="2"/>
    </row>
    <row r="2990" spans="1:34" ht="102" x14ac:dyDescent="0.2">
      <c r="B2990" s="2" t="s">
        <v>4203</v>
      </c>
      <c r="C2990" s="2" t="s">
        <v>23</v>
      </c>
      <c r="D2990" s="2" t="s">
        <v>4210</v>
      </c>
      <c r="E2990" s="2" t="s">
        <v>4212</v>
      </c>
      <c r="F2990" s="2" t="s">
        <v>4212</v>
      </c>
      <c r="G2990" s="2"/>
      <c r="H2990" s="2" t="s">
        <v>1344</v>
      </c>
      <c r="I2990" s="25">
        <v>0.9</v>
      </c>
      <c r="J2990" s="2">
        <v>711000000</v>
      </c>
      <c r="K2990" s="2" t="s">
        <v>28</v>
      </c>
      <c r="L2990" s="2" t="s">
        <v>1268</v>
      </c>
      <c r="M2990" s="2" t="s">
        <v>29</v>
      </c>
      <c r="N2990" s="2" t="s">
        <v>30</v>
      </c>
      <c r="O2990" s="2" t="s">
        <v>3178</v>
      </c>
      <c r="P2990" s="2" t="s">
        <v>1334</v>
      </c>
      <c r="Q2990" s="2"/>
      <c r="R2990" s="2"/>
      <c r="S2990" s="2"/>
      <c r="T2990" s="2"/>
      <c r="U2990" s="4">
        <v>100000</v>
      </c>
      <c r="V2990" s="4">
        <f t="shared" ref="V2990" si="113">U2990*1.12</f>
        <v>112000.00000000001</v>
      </c>
      <c r="W2990" s="2" t="s">
        <v>3781</v>
      </c>
      <c r="X2990" s="2">
        <v>2013</v>
      </c>
      <c r="Y2990" s="2"/>
    </row>
    <row r="2991" spans="1:34" ht="102" x14ac:dyDescent="0.2">
      <c r="B2991" s="2" t="s">
        <v>4392</v>
      </c>
      <c r="C2991" s="16" t="s">
        <v>23</v>
      </c>
      <c r="D2991" s="17" t="s">
        <v>4393</v>
      </c>
      <c r="E2991" s="18" t="s">
        <v>4389</v>
      </c>
      <c r="F2991" s="18" t="s">
        <v>4389</v>
      </c>
      <c r="G2991" s="19"/>
      <c r="H2991" s="19" t="s">
        <v>1344</v>
      </c>
      <c r="I2991" s="20">
        <v>0.8</v>
      </c>
      <c r="J2991" s="2">
        <v>711000000</v>
      </c>
      <c r="K2991" s="16" t="s">
        <v>29</v>
      </c>
      <c r="L2991" s="16" t="s">
        <v>4390</v>
      </c>
      <c r="M2991" s="16" t="s">
        <v>29</v>
      </c>
      <c r="N2991" s="16" t="s">
        <v>30</v>
      </c>
      <c r="O2991" s="18" t="s">
        <v>4391</v>
      </c>
      <c r="P2991" s="16" t="s">
        <v>1334</v>
      </c>
      <c r="Q2991" s="19"/>
      <c r="R2991" s="19"/>
      <c r="S2991" s="19"/>
      <c r="T2991" s="21"/>
      <c r="U2991" s="21">
        <v>286000</v>
      </c>
      <c r="V2991" s="22">
        <f>U2991*112%</f>
        <v>320320.00000000006</v>
      </c>
      <c r="W2991" s="16" t="s">
        <v>34</v>
      </c>
      <c r="X2991" s="23">
        <v>2013</v>
      </c>
      <c r="Y2991" s="24"/>
    </row>
    <row r="2992" spans="1:34" s="39" customFormat="1" ht="165" customHeight="1" x14ac:dyDescent="0.25">
      <c r="A2992" s="29"/>
      <c r="B2992" s="30" t="s">
        <v>4407</v>
      </c>
      <c r="C2992" s="31" t="s">
        <v>4408</v>
      </c>
      <c r="D2992" s="32" t="s">
        <v>4409</v>
      </c>
      <c r="E2992" s="40" t="s">
        <v>4415</v>
      </c>
      <c r="F2992" s="40" t="s">
        <v>4416</v>
      </c>
      <c r="G2992" s="34" t="s">
        <v>4410</v>
      </c>
      <c r="H2992" s="34" t="s">
        <v>959</v>
      </c>
      <c r="I2992" s="35">
        <v>0.1</v>
      </c>
      <c r="J2992" s="36" t="s">
        <v>27</v>
      </c>
      <c r="K2992" s="34" t="s">
        <v>4396</v>
      </c>
      <c r="L2992" s="36" t="s">
        <v>4411</v>
      </c>
      <c r="M2992" s="34" t="s">
        <v>4396</v>
      </c>
      <c r="N2992" s="34" t="s">
        <v>30</v>
      </c>
      <c r="O2992" s="34" t="s">
        <v>4412</v>
      </c>
      <c r="P2992" s="34" t="s">
        <v>4413</v>
      </c>
      <c r="Q2992" s="34"/>
      <c r="R2992" s="36"/>
      <c r="S2992" s="37"/>
      <c r="T2992" s="38"/>
      <c r="U2992" s="52">
        <v>1952700</v>
      </c>
      <c r="V2992" s="53">
        <f t="shared" ref="V2992:V2999" si="114">U2992*1.12</f>
        <v>2187024</v>
      </c>
      <c r="W2992" s="113" t="s">
        <v>34</v>
      </c>
      <c r="X2992" s="33" t="s">
        <v>4414</v>
      </c>
      <c r="Y2992" s="31"/>
      <c r="Z2992" s="174"/>
      <c r="AA2992" s="174"/>
      <c r="AB2992" s="174"/>
      <c r="AC2992" s="174"/>
      <c r="AD2992" s="174"/>
      <c r="AE2992" s="174"/>
      <c r="AF2992" s="174"/>
      <c r="AG2992" s="174"/>
      <c r="AH2992" s="174"/>
    </row>
    <row r="2993" spans="1:41" s="101" customFormat="1" ht="87.75" customHeight="1" x14ac:dyDescent="0.25">
      <c r="A2993" s="90"/>
      <c r="B2993" s="91" t="s">
        <v>4452</v>
      </c>
      <c r="C2993" s="92" t="s">
        <v>4408</v>
      </c>
      <c r="D2993" s="93" t="s">
        <v>4111</v>
      </c>
      <c r="E2993" s="64" t="s">
        <v>4453</v>
      </c>
      <c r="F2993" s="64" t="s">
        <v>4454</v>
      </c>
      <c r="G2993" s="94"/>
      <c r="H2993" s="94" t="s">
        <v>1344</v>
      </c>
      <c r="I2993" s="95">
        <v>0.9</v>
      </c>
      <c r="J2993" s="96" t="s">
        <v>27</v>
      </c>
      <c r="K2993" s="94" t="s">
        <v>4396</v>
      </c>
      <c r="L2993" s="96" t="s">
        <v>4390</v>
      </c>
      <c r="M2993" s="94" t="s">
        <v>4455</v>
      </c>
      <c r="N2993" s="94" t="s">
        <v>30</v>
      </c>
      <c r="O2993" s="96" t="s">
        <v>1268</v>
      </c>
      <c r="P2993" s="94" t="s">
        <v>4413</v>
      </c>
      <c r="Q2993" s="94"/>
      <c r="R2993" s="96"/>
      <c r="S2993" s="97"/>
      <c r="T2993" s="98"/>
      <c r="U2993" s="99">
        <v>0</v>
      </c>
      <c r="V2993" s="100">
        <f t="shared" si="114"/>
        <v>0</v>
      </c>
      <c r="W2993" s="113" t="s">
        <v>34</v>
      </c>
      <c r="X2993" s="94" t="s">
        <v>4414</v>
      </c>
      <c r="Y2993" s="92"/>
      <c r="Z2993" s="174"/>
      <c r="AA2993" s="174"/>
      <c r="AB2993" s="174"/>
      <c r="AC2993" s="174"/>
      <c r="AD2993" s="174"/>
      <c r="AE2993" s="174"/>
      <c r="AF2993" s="174"/>
      <c r="AG2993" s="174"/>
      <c r="AH2993" s="174"/>
    </row>
    <row r="2994" spans="1:41" s="39" customFormat="1" ht="64.5" customHeight="1" x14ac:dyDescent="0.25">
      <c r="A2994" s="29"/>
      <c r="B2994" s="30" t="s">
        <v>4592</v>
      </c>
      <c r="C2994" s="31" t="s">
        <v>4408</v>
      </c>
      <c r="D2994" s="61" t="s">
        <v>4111</v>
      </c>
      <c r="E2994" s="40" t="s">
        <v>4453</v>
      </c>
      <c r="F2994" s="2" t="s">
        <v>4454</v>
      </c>
      <c r="G2994" s="34"/>
      <c r="H2994" s="34" t="s">
        <v>1344</v>
      </c>
      <c r="I2994" s="58">
        <v>0.9</v>
      </c>
      <c r="J2994" s="36" t="s">
        <v>27</v>
      </c>
      <c r="K2994" s="34" t="s">
        <v>4396</v>
      </c>
      <c r="L2994" s="36" t="s">
        <v>1771</v>
      </c>
      <c r="M2994" s="34" t="s">
        <v>4455</v>
      </c>
      <c r="N2994" s="34" t="s">
        <v>30</v>
      </c>
      <c r="O2994" s="36" t="s">
        <v>4199</v>
      </c>
      <c r="P2994" s="34" t="s">
        <v>4413</v>
      </c>
      <c r="Q2994" s="34"/>
      <c r="R2994" s="36"/>
      <c r="S2994" s="37"/>
      <c r="T2994" s="62"/>
      <c r="U2994" s="89">
        <v>30000</v>
      </c>
      <c r="V2994" s="53">
        <f>U2994*1.12</f>
        <v>33600</v>
      </c>
      <c r="W2994" s="113" t="s">
        <v>34</v>
      </c>
      <c r="X2994" s="34" t="s">
        <v>4414</v>
      </c>
      <c r="Y2994" s="31" t="s">
        <v>4593</v>
      </c>
      <c r="Z2994" s="174"/>
      <c r="AA2994" s="174"/>
      <c r="AB2994" s="174"/>
      <c r="AC2994" s="174"/>
      <c r="AD2994" s="174"/>
      <c r="AE2994" s="174"/>
      <c r="AF2994" s="174"/>
      <c r="AG2994" s="174"/>
      <c r="AH2994" s="174"/>
    </row>
    <row r="2995" spans="1:41" s="54" customFormat="1" ht="87.75" customHeight="1" x14ac:dyDescent="0.25">
      <c r="B2995" s="55" t="s">
        <v>4456</v>
      </c>
      <c r="C2995" s="31" t="s">
        <v>4408</v>
      </c>
      <c r="D2995" s="56" t="s">
        <v>4457</v>
      </c>
      <c r="E2995" s="36" t="s">
        <v>4458</v>
      </c>
      <c r="F2995" s="40" t="s">
        <v>4459</v>
      </c>
      <c r="G2995" s="57"/>
      <c r="H2995" s="42" t="s">
        <v>1344</v>
      </c>
      <c r="I2995" s="58">
        <v>0.9</v>
      </c>
      <c r="J2995" s="42">
        <v>711000000</v>
      </c>
      <c r="K2995" s="34" t="s">
        <v>4396</v>
      </c>
      <c r="L2995" s="2" t="s">
        <v>1771</v>
      </c>
      <c r="M2995" s="34" t="s">
        <v>4460</v>
      </c>
      <c r="N2995" s="27" t="s">
        <v>30</v>
      </c>
      <c r="O2995" s="2" t="s">
        <v>1771</v>
      </c>
      <c r="P2995" s="43" t="s">
        <v>4461</v>
      </c>
      <c r="Q2995" s="2"/>
      <c r="R2995" s="40"/>
      <c r="S2995" s="55"/>
      <c r="T2995" s="59"/>
      <c r="U2995" s="59">
        <v>118705.36</v>
      </c>
      <c r="V2995" s="45">
        <f t="shared" si="114"/>
        <v>132950.00320000001</v>
      </c>
      <c r="W2995" s="113" t="s">
        <v>34</v>
      </c>
      <c r="X2995" s="42" t="s">
        <v>4462</v>
      </c>
      <c r="Y2995" s="42"/>
      <c r="Z2995" s="177"/>
      <c r="AA2995" s="177"/>
      <c r="AB2995" s="177"/>
      <c r="AC2995" s="177"/>
      <c r="AD2995" s="177"/>
      <c r="AE2995" s="177"/>
      <c r="AF2995" s="177"/>
      <c r="AG2995" s="177"/>
      <c r="AH2995" s="177"/>
    </row>
    <row r="2996" spans="1:41" s="54" customFormat="1" ht="87.75" customHeight="1" x14ac:dyDescent="0.25">
      <c r="B2996" s="55" t="s">
        <v>4463</v>
      </c>
      <c r="C2996" s="31" t="s">
        <v>4408</v>
      </c>
      <c r="D2996" s="60" t="s">
        <v>4464</v>
      </c>
      <c r="E2996" s="36" t="s">
        <v>4465</v>
      </c>
      <c r="F2996" s="40" t="s">
        <v>4466</v>
      </c>
      <c r="G2996" s="57"/>
      <c r="H2996" s="42" t="s">
        <v>1344</v>
      </c>
      <c r="I2996" s="58">
        <v>0.9</v>
      </c>
      <c r="J2996" s="42">
        <v>711000000</v>
      </c>
      <c r="K2996" s="34" t="s">
        <v>4396</v>
      </c>
      <c r="L2996" s="2" t="s">
        <v>1771</v>
      </c>
      <c r="M2996" s="34" t="s">
        <v>4396</v>
      </c>
      <c r="N2996" s="27" t="s">
        <v>30</v>
      </c>
      <c r="O2996" s="2" t="s">
        <v>1771</v>
      </c>
      <c r="P2996" s="43" t="s">
        <v>1334</v>
      </c>
      <c r="Q2996" s="2"/>
      <c r="R2996" s="40"/>
      <c r="S2996" s="55"/>
      <c r="T2996" s="59"/>
      <c r="U2996" s="59">
        <v>64285.8</v>
      </c>
      <c r="V2996" s="45">
        <f t="shared" si="114"/>
        <v>72000.096000000005</v>
      </c>
      <c r="W2996" s="113" t="s">
        <v>34</v>
      </c>
      <c r="X2996" s="42" t="s">
        <v>4462</v>
      </c>
      <c r="Y2996" s="42"/>
      <c r="Z2996" s="177"/>
      <c r="AA2996" s="177"/>
      <c r="AB2996" s="177"/>
      <c r="AC2996" s="177"/>
      <c r="AD2996" s="177"/>
      <c r="AE2996" s="177"/>
      <c r="AF2996" s="177"/>
      <c r="AG2996" s="177"/>
      <c r="AH2996" s="177"/>
    </row>
    <row r="2997" spans="1:41" s="107" customFormat="1" ht="87.75" customHeight="1" x14ac:dyDescent="0.25">
      <c r="B2997" s="108" t="s">
        <v>4467</v>
      </c>
      <c r="C2997" s="92" t="s">
        <v>4408</v>
      </c>
      <c r="D2997" s="127" t="s">
        <v>4468</v>
      </c>
      <c r="E2997" s="96" t="s">
        <v>4469</v>
      </c>
      <c r="F2997" s="64" t="s">
        <v>4470</v>
      </c>
      <c r="G2997" s="128"/>
      <c r="H2997" s="104" t="s">
        <v>1344</v>
      </c>
      <c r="I2997" s="129">
        <v>0.9</v>
      </c>
      <c r="J2997" s="104">
        <v>711000000</v>
      </c>
      <c r="K2997" s="94" t="s">
        <v>4396</v>
      </c>
      <c r="L2997" s="64" t="s">
        <v>1771</v>
      </c>
      <c r="M2997" s="94" t="s">
        <v>4396</v>
      </c>
      <c r="N2997" s="130" t="s">
        <v>30</v>
      </c>
      <c r="O2997" s="64" t="s">
        <v>1689</v>
      </c>
      <c r="P2997" s="131" t="s">
        <v>1334</v>
      </c>
      <c r="Q2997" s="64"/>
      <c r="R2997" s="64"/>
      <c r="S2997" s="108"/>
      <c r="T2997" s="132"/>
      <c r="U2997" s="132">
        <v>0</v>
      </c>
      <c r="V2997" s="133">
        <f t="shared" si="114"/>
        <v>0</v>
      </c>
      <c r="W2997" s="134" t="s">
        <v>34</v>
      </c>
      <c r="X2997" s="104" t="s">
        <v>4462</v>
      </c>
      <c r="Y2997" s="104"/>
      <c r="Z2997" s="177"/>
      <c r="AA2997" s="177"/>
      <c r="AB2997" s="177"/>
      <c r="AC2997" s="177"/>
      <c r="AD2997" s="177"/>
      <c r="AE2997" s="177"/>
      <c r="AF2997" s="177"/>
      <c r="AG2997" s="177"/>
      <c r="AH2997" s="177"/>
    </row>
    <row r="2998" spans="1:41" s="54" customFormat="1" ht="87.75" customHeight="1" x14ac:dyDescent="0.25">
      <c r="B2998" s="55" t="s">
        <v>4747</v>
      </c>
      <c r="C2998" s="31" t="s">
        <v>4408</v>
      </c>
      <c r="D2998" s="60" t="s">
        <v>4468</v>
      </c>
      <c r="E2998" s="36" t="s">
        <v>4469</v>
      </c>
      <c r="F2998" s="40" t="s">
        <v>4470</v>
      </c>
      <c r="G2998" s="57"/>
      <c r="H2998" s="42" t="s">
        <v>1344</v>
      </c>
      <c r="I2998" s="58">
        <v>0.9</v>
      </c>
      <c r="J2998" s="42">
        <v>711000000</v>
      </c>
      <c r="K2998" s="34" t="s">
        <v>4396</v>
      </c>
      <c r="L2998" s="2" t="s">
        <v>4199</v>
      </c>
      <c r="M2998" s="34" t="s">
        <v>4396</v>
      </c>
      <c r="N2998" s="27" t="s">
        <v>30</v>
      </c>
      <c r="O2998" s="2" t="s">
        <v>1689</v>
      </c>
      <c r="P2998" s="43" t="s">
        <v>1334</v>
      </c>
      <c r="Q2998" s="2"/>
      <c r="R2998" s="40"/>
      <c r="S2998" s="55"/>
      <c r="T2998" s="59"/>
      <c r="U2998" s="59">
        <v>120000</v>
      </c>
      <c r="V2998" s="45">
        <f t="shared" ref="V2998" si="115">U2998*1.12</f>
        <v>134400</v>
      </c>
      <c r="W2998" s="113" t="s">
        <v>34</v>
      </c>
      <c r="X2998" s="42" t="s">
        <v>4462</v>
      </c>
      <c r="Y2998" s="42" t="s">
        <v>4541</v>
      </c>
      <c r="Z2998" s="177"/>
      <c r="AA2998" s="177"/>
      <c r="AB2998" s="177"/>
      <c r="AC2998" s="177"/>
      <c r="AD2998" s="177"/>
      <c r="AE2998" s="177"/>
      <c r="AF2998" s="177"/>
      <c r="AG2998" s="177"/>
      <c r="AH2998" s="177"/>
    </row>
    <row r="2999" spans="1:41" s="107" customFormat="1" ht="87.75" customHeight="1" x14ac:dyDescent="0.25">
      <c r="B2999" s="108" t="s">
        <v>4471</v>
      </c>
      <c r="C2999" s="92" t="s">
        <v>4408</v>
      </c>
      <c r="D2999" s="127" t="s">
        <v>4472</v>
      </c>
      <c r="E2999" s="96" t="s">
        <v>4473</v>
      </c>
      <c r="F2999" s="64" t="s">
        <v>4474</v>
      </c>
      <c r="G2999" s="128"/>
      <c r="H2999" s="104" t="s">
        <v>1344</v>
      </c>
      <c r="I2999" s="129">
        <v>0.9</v>
      </c>
      <c r="J2999" s="104">
        <v>711000000</v>
      </c>
      <c r="K2999" s="94" t="s">
        <v>4396</v>
      </c>
      <c r="L2999" s="64" t="s">
        <v>1771</v>
      </c>
      <c r="M2999" s="94" t="s">
        <v>4396</v>
      </c>
      <c r="N2999" s="130" t="s">
        <v>30</v>
      </c>
      <c r="O2999" s="64" t="s">
        <v>1689</v>
      </c>
      <c r="P2999" s="131" t="s">
        <v>1334</v>
      </c>
      <c r="Q2999" s="64"/>
      <c r="R2999" s="64"/>
      <c r="S2999" s="108"/>
      <c r="T2999" s="132"/>
      <c r="U2999" s="132">
        <v>0</v>
      </c>
      <c r="V2999" s="133">
        <f t="shared" si="114"/>
        <v>0</v>
      </c>
      <c r="W2999" s="134" t="s">
        <v>34</v>
      </c>
      <c r="X2999" s="104" t="s">
        <v>4462</v>
      </c>
      <c r="Y2999" s="104"/>
      <c r="Z2999" s="177"/>
      <c r="AA2999" s="177"/>
      <c r="AB2999" s="177"/>
      <c r="AC2999" s="177"/>
      <c r="AD2999" s="177"/>
      <c r="AE2999" s="177"/>
      <c r="AF2999" s="177"/>
      <c r="AG2999" s="177"/>
      <c r="AH2999" s="177"/>
    </row>
    <row r="3000" spans="1:41" s="54" customFormat="1" ht="87.75" customHeight="1" x14ac:dyDescent="0.25">
      <c r="B3000" s="55" t="s">
        <v>4748</v>
      </c>
      <c r="C3000" s="31" t="s">
        <v>4408</v>
      </c>
      <c r="D3000" s="60" t="s">
        <v>4472</v>
      </c>
      <c r="E3000" s="36" t="s">
        <v>4473</v>
      </c>
      <c r="F3000" s="40" t="s">
        <v>4474</v>
      </c>
      <c r="G3000" s="57"/>
      <c r="H3000" s="42" t="s">
        <v>1344</v>
      </c>
      <c r="I3000" s="58">
        <v>0.9</v>
      </c>
      <c r="J3000" s="42">
        <v>711000000</v>
      </c>
      <c r="K3000" s="34" t="s">
        <v>4396</v>
      </c>
      <c r="L3000" s="2" t="s">
        <v>4199</v>
      </c>
      <c r="M3000" s="34" t="s">
        <v>4396</v>
      </c>
      <c r="N3000" s="27" t="s">
        <v>30</v>
      </c>
      <c r="O3000" s="2" t="s">
        <v>1689</v>
      </c>
      <c r="P3000" s="43" t="s">
        <v>1334</v>
      </c>
      <c r="Q3000" s="2"/>
      <c r="R3000" s="40"/>
      <c r="S3000" s="55"/>
      <c r="T3000" s="59"/>
      <c r="U3000" s="59">
        <v>720000</v>
      </c>
      <c r="V3000" s="45">
        <f t="shared" ref="V3000" si="116">U3000*1.12</f>
        <v>806400.00000000012</v>
      </c>
      <c r="W3000" s="113" t="s">
        <v>34</v>
      </c>
      <c r="X3000" s="42" t="s">
        <v>4462</v>
      </c>
      <c r="Y3000" s="42" t="s">
        <v>4541</v>
      </c>
      <c r="Z3000" s="177"/>
      <c r="AA3000" s="177"/>
      <c r="AB3000" s="177"/>
      <c r="AC3000" s="177"/>
      <c r="AD3000" s="177"/>
      <c r="AE3000" s="177"/>
      <c r="AF3000" s="177"/>
      <c r="AG3000" s="177"/>
      <c r="AH3000" s="177"/>
    </row>
    <row r="3001" spans="1:41" s="120" customFormat="1" ht="63.75" x14ac:dyDescent="0.2">
      <c r="A3001" s="115"/>
      <c r="B3001" s="55" t="s">
        <v>4619</v>
      </c>
      <c r="C3001" s="113" t="s">
        <v>23</v>
      </c>
      <c r="D3001" s="113" t="s">
        <v>4620</v>
      </c>
      <c r="E3001" s="113" t="s">
        <v>4621</v>
      </c>
      <c r="F3001" s="113" t="s">
        <v>4622</v>
      </c>
      <c r="G3001" s="113"/>
      <c r="H3001" s="113" t="s">
        <v>1344</v>
      </c>
      <c r="I3001" s="117">
        <v>0.9</v>
      </c>
      <c r="J3001" s="113" t="s">
        <v>27</v>
      </c>
      <c r="K3001" s="113" t="s">
        <v>28</v>
      </c>
      <c r="L3001" s="113" t="s">
        <v>4199</v>
      </c>
      <c r="M3001" s="113" t="s">
        <v>4623</v>
      </c>
      <c r="N3001" s="113" t="s">
        <v>30</v>
      </c>
      <c r="O3001" s="113" t="s">
        <v>1734</v>
      </c>
      <c r="P3001" s="113" t="s">
        <v>32</v>
      </c>
      <c r="Q3001" s="113"/>
      <c r="R3001" s="113"/>
      <c r="S3001" s="118"/>
      <c r="T3001" s="119"/>
      <c r="U3001" s="119">
        <v>30000</v>
      </c>
      <c r="V3001" s="119">
        <v>33600</v>
      </c>
      <c r="W3001" s="113" t="s">
        <v>34</v>
      </c>
      <c r="X3001" s="113">
        <v>2013</v>
      </c>
      <c r="Y3001" s="113"/>
      <c r="Z3001" s="178"/>
      <c r="AA3001" s="186"/>
      <c r="AB3001" s="187"/>
      <c r="AC3001" s="182"/>
      <c r="AD3001" s="182"/>
      <c r="AE3001" s="182"/>
      <c r="AF3001" s="183"/>
      <c r="AG3001" s="183"/>
      <c r="AH3001" s="183"/>
    </row>
    <row r="3002" spans="1:41" s="120" customFormat="1" ht="89.25" x14ac:dyDescent="0.2">
      <c r="A3002" s="115"/>
      <c r="B3002" s="55" t="s">
        <v>4624</v>
      </c>
      <c r="C3002" s="113" t="s">
        <v>23</v>
      </c>
      <c r="D3002" s="56" t="s">
        <v>4625</v>
      </c>
      <c r="E3002" s="122" t="s">
        <v>4626</v>
      </c>
      <c r="F3002" s="17" t="s">
        <v>4627</v>
      </c>
      <c r="G3002" s="123"/>
      <c r="H3002" s="124" t="s">
        <v>1344</v>
      </c>
      <c r="I3002" s="69">
        <v>0.9</v>
      </c>
      <c r="J3002" s="68" t="s">
        <v>27</v>
      </c>
      <c r="K3002" s="68" t="s">
        <v>28</v>
      </c>
      <c r="L3002" s="113" t="s">
        <v>4199</v>
      </c>
      <c r="M3002" s="68" t="s">
        <v>28</v>
      </c>
      <c r="N3002" s="68" t="s">
        <v>30</v>
      </c>
      <c r="O3002" s="113" t="s">
        <v>4628</v>
      </c>
      <c r="P3002" s="68" t="s">
        <v>32</v>
      </c>
      <c r="Q3002" s="68"/>
      <c r="R3002" s="124"/>
      <c r="S3002" s="18"/>
      <c r="T3002" s="18"/>
      <c r="U3002" s="125">
        <v>50000</v>
      </c>
      <c r="V3002" s="124">
        <f>U3002*1.12</f>
        <v>56000.000000000007</v>
      </c>
      <c r="W3002" s="113" t="s">
        <v>34</v>
      </c>
      <c r="X3002" s="124">
        <v>2013</v>
      </c>
      <c r="Y3002" s="126"/>
      <c r="Z3002" s="178"/>
      <c r="AA3002" s="186"/>
      <c r="AB3002" s="187"/>
      <c r="AC3002" s="182"/>
      <c r="AD3002" s="182"/>
      <c r="AE3002" s="182"/>
      <c r="AF3002" s="183"/>
      <c r="AG3002" s="183"/>
      <c r="AH3002" s="183"/>
    </row>
    <row r="3003" spans="1:41" s="136" customFormat="1" ht="43.5" customHeight="1" x14ac:dyDescent="0.2">
      <c r="A3003" s="135"/>
      <c r="B3003" s="55" t="s">
        <v>4749</v>
      </c>
      <c r="C3003" s="113" t="s">
        <v>23</v>
      </c>
      <c r="D3003" s="56" t="s">
        <v>4750</v>
      </c>
      <c r="E3003" s="122" t="s">
        <v>4751</v>
      </c>
      <c r="F3003" s="17" t="s">
        <v>4752</v>
      </c>
      <c r="G3003" s="123"/>
      <c r="H3003" s="124" t="s">
        <v>1344</v>
      </c>
      <c r="I3003" s="69">
        <v>0.1</v>
      </c>
      <c r="J3003" s="68" t="s">
        <v>27</v>
      </c>
      <c r="K3003" s="68" t="s">
        <v>4753</v>
      </c>
      <c r="L3003" s="113" t="s">
        <v>1791</v>
      </c>
      <c r="M3003" s="68" t="s">
        <v>4753</v>
      </c>
      <c r="N3003" s="68" t="s">
        <v>30</v>
      </c>
      <c r="O3003" s="113" t="s">
        <v>1791</v>
      </c>
      <c r="P3003" s="68" t="s">
        <v>32</v>
      </c>
      <c r="Q3003" s="68"/>
      <c r="R3003" s="124"/>
      <c r="S3003" s="18"/>
      <c r="T3003" s="18"/>
      <c r="U3003" s="125">
        <v>242864</v>
      </c>
      <c r="V3003" s="124">
        <f>U3003*1.12</f>
        <v>272007.68000000005</v>
      </c>
      <c r="W3003" s="113" t="s">
        <v>34</v>
      </c>
      <c r="X3003" s="124">
        <v>2013</v>
      </c>
      <c r="Y3003" s="126"/>
      <c r="Z3003" s="188"/>
      <c r="AA3003" s="188"/>
      <c r="AB3003" s="188"/>
      <c r="AC3003" s="188"/>
      <c r="AD3003" s="188"/>
      <c r="AE3003" s="188"/>
      <c r="AF3003" s="188"/>
      <c r="AG3003" s="188"/>
      <c r="AH3003" s="188"/>
      <c r="AI3003" s="135"/>
      <c r="AJ3003" s="135"/>
      <c r="AK3003" s="135"/>
      <c r="AL3003" s="135"/>
      <c r="AM3003" s="135"/>
      <c r="AN3003" s="135"/>
      <c r="AO3003" s="135"/>
    </row>
    <row r="3004" spans="1:41" s="41" customFormat="1" ht="63.75" x14ac:dyDescent="0.2">
      <c r="B3004" s="55" t="s">
        <v>4769</v>
      </c>
      <c r="C3004" s="68" t="s">
        <v>23</v>
      </c>
      <c r="D3004" s="68" t="s">
        <v>4067</v>
      </c>
      <c r="E3004" s="68" t="s">
        <v>4770</v>
      </c>
      <c r="F3004" s="68" t="s">
        <v>4771</v>
      </c>
      <c r="G3004" s="164" t="s">
        <v>4772</v>
      </c>
      <c r="H3004" s="68" t="s">
        <v>26</v>
      </c>
      <c r="I3004" s="69">
        <v>0.9</v>
      </c>
      <c r="J3004" s="68" t="s">
        <v>27</v>
      </c>
      <c r="K3004" s="68" t="s">
        <v>28</v>
      </c>
      <c r="L3004" s="68" t="s">
        <v>1791</v>
      </c>
      <c r="M3004" s="68" t="s">
        <v>29</v>
      </c>
      <c r="N3004" s="68" t="s">
        <v>30</v>
      </c>
      <c r="O3004" s="68" t="s">
        <v>1621</v>
      </c>
      <c r="P3004" s="2" t="s">
        <v>1334</v>
      </c>
      <c r="Q3004" s="71">
        <v>796</v>
      </c>
      <c r="R3004" s="71" t="s">
        <v>33</v>
      </c>
      <c r="S3004" s="165">
        <v>1800</v>
      </c>
      <c r="T3004" s="71">
        <v>27.8</v>
      </c>
      <c r="U3004" s="70">
        <f>T3004*S3004</f>
        <v>50040</v>
      </c>
      <c r="V3004" s="70">
        <f t="shared" ref="V3004:V3048" si="117">U3004*1.12</f>
        <v>56044.800000000003</v>
      </c>
      <c r="W3004" s="68" t="s">
        <v>34</v>
      </c>
      <c r="X3004" s="68">
        <v>2013</v>
      </c>
      <c r="Y3004" s="68"/>
      <c r="Z3004" s="175"/>
      <c r="AA3004" s="175"/>
      <c r="AB3004" s="175"/>
      <c r="AC3004" s="175"/>
      <c r="AD3004" s="175"/>
      <c r="AE3004" s="175"/>
      <c r="AF3004" s="175"/>
      <c r="AG3004" s="175"/>
      <c r="AH3004" s="175"/>
    </row>
    <row r="3005" spans="1:41" s="120" customFormat="1" ht="63.75" x14ac:dyDescent="0.2">
      <c r="A3005" s="115"/>
      <c r="B3005" s="55" t="s">
        <v>4773</v>
      </c>
      <c r="C3005" s="68" t="s">
        <v>23</v>
      </c>
      <c r="D3005" s="68" t="s">
        <v>4774</v>
      </c>
      <c r="E3005" s="68" t="s">
        <v>4770</v>
      </c>
      <c r="F3005" s="68" t="s">
        <v>4775</v>
      </c>
      <c r="G3005" s="164" t="s">
        <v>4776</v>
      </c>
      <c r="H3005" s="68" t="s">
        <v>26</v>
      </c>
      <c r="I3005" s="69">
        <v>0.9</v>
      </c>
      <c r="J3005" s="68" t="s">
        <v>27</v>
      </c>
      <c r="K3005" s="68" t="s">
        <v>28</v>
      </c>
      <c r="L3005" s="68" t="s">
        <v>1791</v>
      </c>
      <c r="M3005" s="68" t="s">
        <v>155</v>
      </c>
      <c r="N3005" s="68" t="s">
        <v>30</v>
      </c>
      <c r="O3005" s="68" t="s">
        <v>1621</v>
      </c>
      <c r="P3005" s="2" t="s">
        <v>1334</v>
      </c>
      <c r="Q3005" s="71">
        <v>796</v>
      </c>
      <c r="R3005" s="71" t="s">
        <v>33</v>
      </c>
      <c r="S3005" s="165">
        <v>1300</v>
      </c>
      <c r="T3005" s="71">
        <v>27.8</v>
      </c>
      <c r="U3005" s="70">
        <f t="shared" ref="U3005:U3034" si="118">T3005*S3005</f>
        <v>36140</v>
      </c>
      <c r="V3005" s="70">
        <f t="shared" si="117"/>
        <v>40476.800000000003</v>
      </c>
      <c r="W3005" s="68" t="s">
        <v>34</v>
      </c>
      <c r="X3005" s="68">
        <v>2013</v>
      </c>
      <c r="Y3005" s="68"/>
      <c r="Z3005" s="178"/>
      <c r="AA3005" s="179"/>
      <c r="AB3005" s="180"/>
      <c r="AC3005" s="181"/>
      <c r="AD3005" s="182"/>
      <c r="AE3005" s="182"/>
      <c r="AF3005" s="182"/>
      <c r="AG3005" s="183"/>
      <c r="AH3005" s="183"/>
    </row>
    <row r="3006" spans="1:41" s="120" customFormat="1" ht="63.75" x14ac:dyDescent="0.2">
      <c r="A3006" s="115"/>
      <c r="B3006" s="55" t="s">
        <v>4777</v>
      </c>
      <c r="C3006" s="68" t="s">
        <v>23</v>
      </c>
      <c r="D3006" s="68" t="s">
        <v>4774</v>
      </c>
      <c r="E3006" s="68" t="s">
        <v>4770</v>
      </c>
      <c r="F3006" s="68" t="s">
        <v>4778</v>
      </c>
      <c r="G3006" s="164" t="s">
        <v>4776</v>
      </c>
      <c r="H3006" s="68" t="s">
        <v>26</v>
      </c>
      <c r="I3006" s="69">
        <v>0.9</v>
      </c>
      <c r="J3006" s="68" t="s">
        <v>27</v>
      </c>
      <c r="K3006" s="68" t="s">
        <v>28</v>
      </c>
      <c r="L3006" s="68" t="s">
        <v>1791</v>
      </c>
      <c r="M3006" s="68" t="s">
        <v>188</v>
      </c>
      <c r="N3006" s="68" t="s">
        <v>30</v>
      </c>
      <c r="O3006" s="68" t="s">
        <v>1621</v>
      </c>
      <c r="P3006" s="2" t="s">
        <v>1334</v>
      </c>
      <c r="Q3006" s="71">
        <v>796</v>
      </c>
      <c r="R3006" s="71" t="s">
        <v>33</v>
      </c>
      <c r="S3006" s="165">
        <v>1500</v>
      </c>
      <c r="T3006" s="71">
        <v>27.8</v>
      </c>
      <c r="U3006" s="70">
        <f t="shared" si="118"/>
        <v>41700</v>
      </c>
      <c r="V3006" s="70">
        <f t="shared" si="117"/>
        <v>46704.000000000007</v>
      </c>
      <c r="W3006" s="68" t="s">
        <v>34</v>
      </c>
      <c r="X3006" s="68">
        <v>2013</v>
      </c>
      <c r="Y3006" s="68"/>
      <c r="Z3006" s="178"/>
      <c r="AA3006" s="179"/>
      <c r="AB3006" s="180"/>
      <c r="AC3006" s="181"/>
      <c r="AD3006" s="182"/>
      <c r="AE3006" s="182"/>
      <c r="AF3006" s="182"/>
      <c r="AG3006" s="183"/>
      <c r="AH3006" s="183"/>
    </row>
    <row r="3007" spans="1:41" s="120" customFormat="1" ht="63.75" x14ac:dyDescent="0.2">
      <c r="A3007" s="115"/>
      <c r="B3007" s="55" t="s">
        <v>4779</v>
      </c>
      <c r="C3007" s="68" t="s">
        <v>23</v>
      </c>
      <c r="D3007" s="68" t="s">
        <v>4774</v>
      </c>
      <c r="E3007" s="68" t="s">
        <v>4770</v>
      </c>
      <c r="F3007" s="68" t="s">
        <v>4780</v>
      </c>
      <c r="G3007" s="164" t="s">
        <v>4776</v>
      </c>
      <c r="H3007" s="68" t="s">
        <v>26</v>
      </c>
      <c r="I3007" s="69">
        <v>0.9</v>
      </c>
      <c r="J3007" s="68" t="s">
        <v>27</v>
      </c>
      <c r="K3007" s="68" t="s">
        <v>28</v>
      </c>
      <c r="L3007" s="68" t="s">
        <v>1791</v>
      </c>
      <c r="M3007" s="68" t="s">
        <v>221</v>
      </c>
      <c r="N3007" s="68" t="s">
        <v>30</v>
      </c>
      <c r="O3007" s="68" t="s">
        <v>1621</v>
      </c>
      <c r="P3007" s="2" t="s">
        <v>1334</v>
      </c>
      <c r="Q3007" s="71">
        <v>796</v>
      </c>
      <c r="R3007" s="71" t="s">
        <v>33</v>
      </c>
      <c r="S3007" s="165">
        <v>1300</v>
      </c>
      <c r="T3007" s="71">
        <v>27.8</v>
      </c>
      <c r="U3007" s="70">
        <f t="shared" si="118"/>
        <v>36140</v>
      </c>
      <c r="V3007" s="70">
        <f t="shared" si="117"/>
        <v>40476.800000000003</v>
      </c>
      <c r="W3007" s="68" t="s">
        <v>34</v>
      </c>
      <c r="X3007" s="68">
        <v>2013</v>
      </c>
      <c r="Y3007" s="68"/>
      <c r="Z3007" s="178"/>
      <c r="AA3007" s="186"/>
      <c r="AB3007" s="187"/>
      <c r="AC3007" s="182"/>
      <c r="AD3007" s="182"/>
      <c r="AE3007" s="182"/>
      <c r="AF3007" s="183"/>
      <c r="AG3007" s="183"/>
      <c r="AH3007" s="183"/>
    </row>
    <row r="3008" spans="1:41" s="120" customFormat="1" ht="63.75" x14ac:dyDescent="0.2">
      <c r="A3008" s="115"/>
      <c r="B3008" s="55" t="s">
        <v>4781</v>
      </c>
      <c r="C3008" s="68" t="s">
        <v>23</v>
      </c>
      <c r="D3008" s="68" t="s">
        <v>4774</v>
      </c>
      <c r="E3008" s="68" t="s">
        <v>4770</v>
      </c>
      <c r="F3008" s="68" t="s">
        <v>4782</v>
      </c>
      <c r="G3008" s="164" t="s">
        <v>4776</v>
      </c>
      <c r="H3008" s="68" t="s">
        <v>26</v>
      </c>
      <c r="I3008" s="69">
        <v>0.9</v>
      </c>
      <c r="J3008" s="68" t="s">
        <v>27</v>
      </c>
      <c r="K3008" s="68" t="s">
        <v>28</v>
      </c>
      <c r="L3008" s="68" t="s">
        <v>1791</v>
      </c>
      <c r="M3008" s="68" t="s">
        <v>418</v>
      </c>
      <c r="N3008" s="68" t="s">
        <v>30</v>
      </c>
      <c r="O3008" s="68" t="s">
        <v>1621</v>
      </c>
      <c r="P3008" s="2" t="s">
        <v>1334</v>
      </c>
      <c r="Q3008" s="71">
        <v>796</v>
      </c>
      <c r="R3008" s="71" t="s">
        <v>33</v>
      </c>
      <c r="S3008" s="165">
        <v>800</v>
      </c>
      <c r="T3008" s="71">
        <v>27.8</v>
      </c>
      <c r="U3008" s="70">
        <f t="shared" si="118"/>
        <v>22240</v>
      </c>
      <c r="V3008" s="70">
        <f t="shared" si="117"/>
        <v>24908.800000000003</v>
      </c>
      <c r="W3008" s="68" t="s">
        <v>34</v>
      </c>
      <c r="X3008" s="68">
        <v>2013</v>
      </c>
      <c r="Y3008" s="68"/>
      <c r="Z3008" s="178"/>
      <c r="AA3008" s="186"/>
      <c r="AB3008" s="187"/>
      <c r="AC3008" s="182"/>
      <c r="AD3008" s="182"/>
      <c r="AE3008" s="182"/>
      <c r="AF3008" s="183"/>
      <c r="AG3008" s="183"/>
      <c r="AH3008" s="183"/>
    </row>
    <row r="3009" spans="1:34" s="41" customFormat="1" ht="63.75" x14ac:dyDescent="0.2">
      <c r="B3009" s="55" t="s">
        <v>4783</v>
      </c>
      <c r="C3009" s="68" t="s">
        <v>23</v>
      </c>
      <c r="D3009" s="68" t="s">
        <v>4774</v>
      </c>
      <c r="E3009" s="68" t="s">
        <v>4770</v>
      </c>
      <c r="F3009" s="68" t="s">
        <v>4784</v>
      </c>
      <c r="G3009" s="164" t="s">
        <v>4776</v>
      </c>
      <c r="H3009" s="68" t="s">
        <v>26</v>
      </c>
      <c r="I3009" s="69">
        <v>0.9</v>
      </c>
      <c r="J3009" s="68" t="s">
        <v>27</v>
      </c>
      <c r="K3009" s="68" t="s">
        <v>28</v>
      </c>
      <c r="L3009" s="68" t="s">
        <v>1791</v>
      </c>
      <c r="M3009" s="68" t="s">
        <v>484</v>
      </c>
      <c r="N3009" s="68" t="s">
        <v>30</v>
      </c>
      <c r="O3009" s="68" t="s">
        <v>1621</v>
      </c>
      <c r="P3009" s="2" t="s">
        <v>1334</v>
      </c>
      <c r="Q3009" s="71">
        <v>796</v>
      </c>
      <c r="R3009" s="71" t="s">
        <v>33</v>
      </c>
      <c r="S3009" s="165">
        <v>1300</v>
      </c>
      <c r="T3009" s="71">
        <v>27.8</v>
      </c>
      <c r="U3009" s="70">
        <f t="shared" si="118"/>
        <v>36140</v>
      </c>
      <c r="V3009" s="70">
        <f t="shared" si="117"/>
        <v>40476.800000000003</v>
      </c>
      <c r="W3009" s="68" t="s">
        <v>34</v>
      </c>
      <c r="X3009" s="68">
        <v>2013</v>
      </c>
      <c r="Y3009" s="68"/>
      <c r="Z3009" s="175"/>
      <c r="AA3009" s="175"/>
      <c r="AB3009" s="175"/>
      <c r="AC3009" s="175"/>
      <c r="AD3009" s="175"/>
      <c r="AE3009" s="175"/>
      <c r="AF3009" s="175"/>
      <c r="AG3009" s="175"/>
      <c r="AH3009" s="175"/>
    </row>
    <row r="3010" spans="1:34" s="120" customFormat="1" ht="63.75" x14ac:dyDescent="0.2">
      <c r="A3010" s="115"/>
      <c r="B3010" s="55" t="s">
        <v>4785</v>
      </c>
      <c r="C3010" s="68" t="s">
        <v>23</v>
      </c>
      <c r="D3010" s="68" t="s">
        <v>4774</v>
      </c>
      <c r="E3010" s="68" t="s">
        <v>4770</v>
      </c>
      <c r="F3010" s="68" t="s">
        <v>4786</v>
      </c>
      <c r="G3010" s="164" t="s">
        <v>4776</v>
      </c>
      <c r="H3010" s="68" t="s">
        <v>26</v>
      </c>
      <c r="I3010" s="69">
        <v>0.9</v>
      </c>
      <c r="J3010" s="68" t="s">
        <v>27</v>
      </c>
      <c r="K3010" s="68" t="s">
        <v>28</v>
      </c>
      <c r="L3010" s="68" t="s">
        <v>1791</v>
      </c>
      <c r="M3010" s="68" t="s">
        <v>254</v>
      </c>
      <c r="N3010" s="68" t="s">
        <v>30</v>
      </c>
      <c r="O3010" s="68" t="s">
        <v>1621</v>
      </c>
      <c r="P3010" s="2" t="s">
        <v>1334</v>
      </c>
      <c r="Q3010" s="71">
        <v>796</v>
      </c>
      <c r="R3010" s="71" t="s">
        <v>33</v>
      </c>
      <c r="S3010" s="165">
        <v>1300</v>
      </c>
      <c r="T3010" s="71">
        <v>27.8</v>
      </c>
      <c r="U3010" s="70">
        <f t="shared" si="118"/>
        <v>36140</v>
      </c>
      <c r="V3010" s="70">
        <f t="shared" si="117"/>
        <v>40476.800000000003</v>
      </c>
      <c r="W3010" s="68" t="s">
        <v>34</v>
      </c>
      <c r="X3010" s="68">
        <v>2013</v>
      </c>
      <c r="Y3010" s="68"/>
      <c r="Z3010" s="178"/>
      <c r="AA3010" s="179"/>
      <c r="AB3010" s="180"/>
      <c r="AC3010" s="181"/>
      <c r="AD3010" s="182"/>
      <c r="AE3010" s="182"/>
      <c r="AF3010" s="182"/>
      <c r="AG3010" s="183"/>
      <c r="AH3010" s="183"/>
    </row>
    <row r="3011" spans="1:34" s="120" customFormat="1" ht="63.75" x14ac:dyDescent="0.2">
      <c r="A3011" s="115"/>
      <c r="B3011" s="55" t="s">
        <v>4787</v>
      </c>
      <c r="C3011" s="68" t="s">
        <v>23</v>
      </c>
      <c r="D3011" s="68" t="s">
        <v>4774</v>
      </c>
      <c r="E3011" s="68" t="s">
        <v>4770</v>
      </c>
      <c r="F3011" s="68" t="s">
        <v>4788</v>
      </c>
      <c r="G3011" s="164" t="s">
        <v>4776</v>
      </c>
      <c r="H3011" s="68" t="s">
        <v>26</v>
      </c>
      <c r="I3011" s="69">
        <v>0.9</v>
      </c>
      <c r="J3011" s="68" t="s">
        <v>27</v>
      </c>
      <c r="K3011" s="68" t="s">
        <v>28</v>
      </c>
      <c r="L3011" s="68" t="s">
        <v>1791</v>
      </c>
      <c r="M3011" s="68" t="s">
        <v>385</v>
      </c>
      <c r="N3011" s="68" t="s">
        <v>30</v>
      </c>
      <c r="O3011" s="68" t="s">
        <v>1621</v>
      </c>
      <c r="P3011" s="2" t="s">
        <v>1334</v>
      </c>
      <c r="Q3011" s="71">
        <v>796</v>
      </c>
      <c r="R3011" s="71" t="s">
        <v>33</v>
      </c>
      <c r="S3011" s="165">
        <v>1300</v>
      </c>
      <c r="T3011" s="71">
        <v>27.8</v>
      </c>
      <c r="U3011" s="70">
        <f t="shared" si="118"/>
        <v>36140</v>
      </c>
      <c r="V3011" s="70">
        <f t="shared" si="117"/>
        <v>40476.800000000003</v>
      </c>
      <c r="W3011" s="68" t="s">
        <v>34</v>
      </c>
      <c r="X3011" s="68">
        <v>2013</v>
      </c>
      <c r="Y3011" s="68"/>
      <c r="Z3011" s="178"/>
      <c r="AA3011" s="179"/>
      <c r="AB3011" s="180"/>
      <c r="AC3011" s="181"/>
      <c r="AD3011" s="182"/>
      <c r="AE3011" s="182"/>
      <c r="AF3011" s="182"/>
      <c r="AG3011" s="183"/>
      <c r="AH3011" s="183"/>
    </row>
    <row r="3012" spans="1:34" s="120" customFormat="1" ht="63.75" x14ac:dyDescent="0.2">
      <c r="A3012" s="115"/>
      <c r="B3012" s="55" t="s">
        <v>4789</v>
      </c>
      <c r="C3012" s="68" t="s">
        <v>23</v>
      </c>
      <c r="D3012" s="68" t="s">
        <v>4774</v>
      </c>
      <c r="E3012" s="68" t="s">
        <v>4770</v>
      </c>
      <c r="F3012" s="68" t="s">
        <v>4790</v>
      </c>
      <c r="G3012" s="164" t="s">
        <v>4776</v>
      </c>
      <c r="H3012" s="68" t="s">
        <v>26</v>
      </c>
      <c r="I3012" s="69">
        <v>0.9</v>
      </c>
      <c r="J3012" s="68" t="s">
        <v>27</v>
      </c>
      <c r="K3012" s="68" t="s">
        <v>28</v>
      </c>
      <c r="L3012" s="68" t="s">
        <v>1791</v>
      </c>
      <c r="M3012" s="68" t="s">
        <v>451</v>
      </c>
      <c r="N3012" s="68" t="s">
        <v>30</v>
      </c>
      <c r="O3012" s="68" t="s">
        <v>1621</v>
      </c>
      <c r="P3012" s="2" t="s">
        <v>1334</v>
      </c>
      <c r="Q3012" s="71">
        <v>796</v>
      </c>
      <c r="R3012" s="71" t="s">
        <v>33</v>
      </c>
      <c r="S3012" s="165">
        <v>800</v>
      </c>
      <c r="T3012" s="71">
        <v>27.8</v>
      </c>
      <c r="U3012" s="70">
        <f t="shared" si="118"/>
        <v>22240</v>
      </c>
      <c r="V3012" s="70">
        <f t="shared" si="117"/>
        <v>24908.800000000003</v>
      </c>
      <c r="W3012" s="68" t="s">
        <v>34</v>
      </c>
      <c r="X3012" s="68">
        <v>2013</v>
      </c>
      <c r="Y3012" s="68"/>
      <c r="Z3012" s="178"/>
      <c r="AA3012" s="186"/>
      <c r="AB3012" s="187"/>
      <c r="AC3012" s="182"/>
      <c r="AD3012" s="182"/>
      <c r="AE3012" s="182"/>
      <c r="AF3012" s="183"/>
      <c r="AG3012" s="183"/>
      <c r="AH3012" s="183"/>
    </row>
    <row r="3013" spans="1:34" s="120" customFormat="1" ht="63.75" x14ac:dyDescent="0.2">
      <c r="A3013" s="115"/>
      <c r="B3013" s="55" t="s">
        <v>4791</v>
      </c>
      <c r="C3013" s="68" t="s">
        <v>23</v>
      </c>
      <c r="D3013" s="68" t="s">
        <v>4774</v>
      </c>
      <c r="E3013" s="68" t="s">
        <v>4770</v>
      </c>
      <c r="F3013" s="68" t="s">
        <v>4792</v>
      </c>
      <c r="G3013" s="164" t="s">
        <v>4776</v>
      </c>
      <c r="H3013" s="68" t="s">
        <v>26</v>
      </c>
      <c r="I3013" s="69">
        <v>0.9</v>
      </c>
      <c r="J3013" s="68" t="s">
        <v>27</v>
      </c>
      <c r="K3013" s="68" t="s">
        <v>28</v>
      </c>
      <c r="L3013" s="68" t="s">
        <v>1791</v>
      </c>
      <c r="M3013" s="68" t="s">
        <v>550</v>
      </c>
      <c r="N3013" s="68" t="s">
        <v>30</v>
      </c>
      <c r="O3013" s="68" t="s">
        <v>1621</v>
      </c>
      <c r="P3013" s="2" t="s">
        <v>1334</v>
      </c>
      <c r="Q3013" s="71">
        <v>796</v>
      </c>
      <c r="R3013" s="71" t="s">
        <v>33</v>
      </c>
      <c r="S3013" s="165">
        <v>1300</v>
      </c>
      <c r="T3013" s="71">
        <v>27.8</v>
      </c>
      <c r="U3013" s="70">
        <f t="shared" si="118"/>
        <v>36140</v>
      </c>
      <c r="V3013" s="70">
        <f t="shared" si="117"/>
        <v>40476.800000000003</v>
      </c>
      <c r="W3013" s="68" t="s">
        <v>34</v>
      </c>
      <c r="X3013" s="68">
        <v>2013</v>
      </c>
      <c r="Y3013" s="68"/>
      <c r="Z3013" s="178"/>
      <c r="AA3013" s="186"/>
      <c r="AB3013" s="187"/>
      <c r="AC3013" s="182"/>
      <c r="AD3013" s="182"/>
      <c r="AE3013" s="182"/>
      <c r="AF3013" s="183"/>
      <c r="AG3013" s="183"/>
      <c r="AH3013" s="183"/>
    </row>
    <row r="3014" spans="1:34" s="41" customFormat="1" ht="63.75" x14ac:dyDescent="0.2">
      <c r="B3014" s="55" t="s">
        <v>4793</v>
      </c>
      <c r="C3014" s="68" t="s">
        <v>23</v>
      </c>
      <c r="D3014" s="68" t="s">
        <v>4774</v>
      </c>
      <c r="E3014" s="68" t="s">
        <v>4770</v>
      </c>
      <c r="F3014" s="68" t="s">
        <v>4794</v>
      </c>
      <c r="G3014" s="164" t="s">
        <v>4776</v>
      </c>
      <c r="H3014" s="68" t="s">
        <v>26</v>
      </c>
      <c r="I3014" s="69">
        <v>0.9</v>
      </c>
      <c r="J3014" s="68" t="s">
        <v>27</v>
      </c>
      <c r="K3014" s="68" t="s">
        <v>28</v>
      </c>
      <c r="L3014" s="68" t="s">
        <v>1791</v>
      </c>
      <c r="M3014" s="68" t="s">
        <v>517</v>
      </c>
      <c r="N3014" s="68" t="s">
        <v>30</v>
      </c>
      <c r="O3014" s="68" t="s">
        <v>1621</v>
      </c>
      <c r="P3014" s="2" t="s">
        <v>1334</v>
      </c>
      <c r="Q3014" s="71">
        <v>796</v>
      </c>
      <c r="R3014" s="71" t="s">
        <v>33</v>
      </c>
      <c r="S3014" s="165">
        <v>800</v>
      </c>
      <c r="T3014" s="71">
        <v>27.8</v>
      </c>
      <c r="U3014" s="70">
        <f t="shared" si="118"/>
        <v>22240</v>
      </c>
      <c r="V3014" s="70">
        <f t="shared" si="117"/>
        <v>24908.800000000003</v>
      </c>
      <c r="W3014" s="68" t="s">
        <v>34</v>
      </c>
      <c r="X3014" s="68">
        <v>2013</v>
      </c>
      <c r="Y3014" s="68"/>
      <c r="Z3014" s="175"/>
      <c r="AA3014" s="175"/>
      <c r="AB3014" s="175"/>
      <c r="AC3014" s="189"/>
      <c r="AD3014" s="175"/>
      <c r="AE3014" s="175"/>
      <c r="AF3014" s="175"/>
      <c r="AG3014" s="175"/>
      <c r="AH3014" s="175"/>
    </row>
    <row r="3015" spans="1:34" s="120" customFormat="1" ht="63.75" x14ac:dyDescent="0.2">
      <c r="A3015" s="115"/>
      <c r="B3015" s="55" t="s">
        <v>4795</v>
      </c>
      <c r="C3015" s="68" t="s">
        <v>23</v>
      </c>
      <c r="D3015" s="68" t="s">
        <v>4774</v>
      </c>
      <c r="E3015" s="68" t="s">
        <v>4770</v>
      </c>
      <c r="F3015" s="68" t="s">
        <v>4796</v>
      </c>
      <c r="G3015" s="164" t="s">
        <v>4776</v>
      </c>
      <c r="H3015" s="68" t="s">
        <v>26</v>
      </c>
      <c r="I3015" s="69">
        <v>0.9</v>
      </c>
      <c r="J3015" s="68" t="s">
        <v>27</v>
      </c>
      <c r="K3015" s="68" t="s">
        <v>28</v>
      </c>
      <c r="L3015" s="68" t="s">
        <v>1791</v>
      </c>
      <c r="M3015" s="68" t="s">
        <v>3962</v>
      </c>
      <c r="N3015" s="68" t="s">
        <v>30</v>
      </c>
      <c r="O3015" s="68" t="s">
        <v>1621</v>
      </c>
      <c r="P3015" s="2" t="s">
        <v>1334</v>
      </c>
      <c r="Q3015" s="71">
        <v>796</v>
      </c>
      <c r="R3015" s="71" t="s">
        <v>33</v>
      </c>
      <c r="S3015" s="165">
        <v>1300</v>
      </c>
      <c r="T3015" s="71">
        <v>27.8</v>
      </c>
      <c r="U3015" s="70">
        <f t="shared" si="118"/>
        <v>36140</v>
      </c>
      <c r="V3015" s="70">
        <f t="shared" si="117"/>
        <v>40476.800000000003</v>
      </c>
      <c r="W3015" s="68" t="s">
        <v>34</v>
      </c>
      <c r="X3015" s="68">
        <v>2013</v>
      </c>
      <c r="Y3015" s="68"/>
      <c r="Z3015" s="178"/>
      <c r="AA3015" s="179"/>
      <c r="AB3015" s="180"/>
      <c r="AC3015" s="181"/>
      <c r="AD3015" s="182"/>
      <c r="AE3015" s="182"/>
      <c r="AF3015" s="182"/>
      <c r="AG3015" s="183"/>
      <c r="AH3015" s="183"/>
    </row>
    <row r="3016" spans="1:34" s="120" customFormat="1" ht="63.75" x14ac:dyDescent="0.2">
      <c r="A3016" s="115"/>
      <c r="B3016" s="55" t="s">
        <v>4797</v>
      </c>
      <c r="C3016" s="68" t="s">
        <v>23</v>
      </c>
      <c r="D3016" s="68" t="s">
        <v>4774</v>
      </c>
      <c r="E3016" s="68" t="s">
        <v>4770</v>
      </c>
      <c r="F3016" s="68" t="s">
        <v>4798</v>
      </c>
      <c r="G3016" s="164" t="s">
        <v>4776</v>
      </c>
      <c r="H3016" s="68" t="s">
        <v>26</v>
      </c>
      <c r="I3016" s="69">
        <v>0.9</v>
      </c>
      <c r="J3016" s="68" t="s">
        <v>27</v>
      </c>
      <c r="K3016" s="68" t="s">
        <v>28</v>
      </c>
      <c r="L3016" s="68" t="s">
        <v>1791</v>
      </c>
      <c r="M3016" s="68" t="s">
        <v>319</v>
      </c>
      <c r="N3016" s="68" t="s">
        <v>30</v>
      </c>
      <c r="O3016" s="68" t="s">
        <v>1621</v>
      </c>
      <c r="P3016" s="2" t="s">
        <v>1334</v>
      </c>
      <c r="Q3016" s="71">
        <v>796</v>
      </c>
      <c r="R3016" s="71" t="s">
        <v>33</v>
      </c>
      <c r="S3016" s="165">
        <v>800</v>
      </c>
      <c r="T3016" s="71">
        <v>27.8</v>
      </c>
      <c r="U3016" s="70">
        <f t="shared" si="118"/>
        <v>22240</v>
      </c>
      <c r="V3016" s="70">
        <f t="shared" si="117"/>
        <v>24908.800000000003</v>
      </c>
      <c r="W3016" s="68" t="s">
        <v>34</v>
      </c>
      <c r="X3016" s="68">
        <v>2013</v>
      </c>
      <c r="Y3016" s="68"/>
      <c r="Z3016" s="178"/>
      <c r="AA3016" s="179"/>
      <c r="AB3016" s="180"/>
      <c r="AC3016" s="181"/>
      <c r="AD3016" s="182"/>
      <c r="AE3016" s="182"/>
      <c r="AF3016" s="182"/>
      <c r="AG3016" s="183"/>
      <c r="AH3016" s="183"/>
    </row>
    <row r="3017" spans="1:34" s="120" customFormat="1" ht="63.75" x14ac:dyDescent="0.2">
      <c r="A3017" s="115"/>
      <c r="B3017" s="55" t="s">
        <v>4799</v>
      </c>
      <c r="C3017" s="68" t="s">
        <v>23</v>
      </c>
      <c r="D3017" s="68" t="s">
        <v>4774</v>
      </c>
      <c r="E3017" s="68" t="s">
        <v>4770</v>
      </c>
      <c r="F3017" s="68" t="s">
        <v>4800</v>
      </c>
      <c r="G3017" s="164" t="s">
        <v>4776</v>
      </c>
      <c r="H3017" s="68" t="s">
        <v>26</v>
      </c>
      <c r="I3017" s="69">
        <v>0.9</v>
      </c>
      <c r="J3017" s="68" t="s">
        <v>27</v>
      </c>
      <c r="K3017" s="68" t="s">
        <v>28</v>
      </c>
      <c r="L3017" s="68" t="s">
        <v>1791</v>
      </c>
      <c r="M3017" s="68" t="s">
        <v>352</v>
      </c>
      <c r="N3017" s="68" t="s">
        <v>30</v>
      </c>
      <c r="O3017" s="68" t="s">
        <v>1621</v>
      </c>
      <c r="P3017" s="2" t="s">
        <v>1334</v>
      </c>
      <c r="Q3017" s="71">
        <v>796</v>
      </c>
      <c r="R3017" s="71" t="s">
        <v>33</v>
      </c>
      <c r="S3017" s="165">
        <v>1300</v>
      </c>
      <c r="T3017" s="71">
        <v>27.8</v>
      </c>
      <c r="U3017" s="70">
        <f t="shared" si="118"/>
        <v>36140</v>
      </c>
      <c r="V3017" s="70">
        <f t="shared" si="117"/>
        <v>40476.800000000003</v>
      </c>
      <c r="W3017" s="68" t="s">
        <v>34</v>
      </c>
      <c r="X3017" s="68">
        <v>2013</v>
      </c>
      <c r="Y3017" s="68"/>
      <c r="Z3017" s="178"/>
      <c r="AA3017" s="186"/>
      <c r="AB3017" s="187"/>
      <c r="AC3017" s="190"/>
      <c r="AD3017" s="182"/>
      <c r="AE3017" s="182"/>
      <c r="AF3017" s="183"/>
      <c r="AG3017" s="183"/>
      <c r="AH3017" s="183"/>
    </row>
    <row r="3018" spans="1:34" s="120" customFormat="1" ht="63.75" x14ac:dyDescent="0.2">
      <c r="A3018" s="115"/>
      <c r="B3018" s="55" t="s">
        <v>4801</v>
      </c>
      <c r="C3018" s="68" t="s">
        <v>23</v>
      </c>
      <c r="D3018" s="68" t="s">
        <v>4774</v>
      </c>
      <c r="E3018" s="68" t="s">
        <v>4802</v>
      </c>
      <c r="F3018" s="68" t="s">
        <v>4803</v>
      </c>
      <c r="G3018" s="164" t="s">
        <v>4776</v>
      </c>
      <c r="H3018" s="68" t="s">
        <v>26</v>
      </c>
      <c r="I3018" s="69">
        <v>0.9</v>
      </c>
      <c r="J3018" s="68" t="s">
        <v>27</v>
      </c>
      <c r="K3018" s="68" t="s">
        <v>28</v>
      </c>
      <c r="L3018" s="68" t="s">
        <v>1791</v>
      </c>
      <c r="M3018" s="68" t="s">
        <v>29</v>
      </c>
      <c r="N3018" s="68" t="s">
        <v>30</v>
      </c>
      <c r="O3018" s="68" t="s">
        <v>1621</v>
      </c>
      <c r="P3018" s="2" t="s">
        <v>1334</v>
      </c>
      <c r="Q3018" s="71">
        <v>796</v>
      </c>
      <c r="R3018" s="71" t="s">
        <v>33</v>
      </c>
      <c r="S3018" s="165">
        <v>2000</v>
      </c>
      <c r="T3018" s="71">
        <v>27.8</v>
      </c>
      <c r="U3018" s="70">
        <f t="shared" si="118"/>
        <v>55600</v>
      </c>
      <c r="V3018" s="70">
        <f t="shared" si="117"/>
        <v>62272.000000000007</v>
      </c>
      <c r="W3018" s="68" t="s">
        <v>34</v>
      </c>
      <c r="X3018" s="68">
        <v>2013</v>
      </c>
      <c r="Y3018" s="68"/>
      <c r="Z3018" s="178"/>
      <c r="AA3018" s="186"/>
      <c r="AB3018" s="187"/>
      <c r="AC3018" s="190"/>
      <c r="AD3018" s="182"/>
      <c r="AE3018" s="182"/>
      <c r="AF3018" s="183"/>
      <c r="AG3018" s="183"/>
      <c r="AH3018" s="183"/>
    </row>
    <row r="3019" spans="1:34" s="41" customFormat="1" ht="63.75" x14ac:dyDescent="0.2">
      <c r="B3019" s="55" t="s">
        <v>4804</v>
      </c>
      <c r="C3019" s="68" t="s">
        <v>23</v>
      </c>
      <c r="D3019" s="68" t="s">
        <v>4774</v>
      </c>
      <c r="E3019" s="68" t="s">
        <v>4802</v>
      </c>
      <c r="F3019" s="68" t="s">
        <v>4805</v>
      </c>
      <c r="G3019" s="164" t="s">
        <v>4776</v>
      </c>
      <c r="H3019" s="68" t="s">
        <v>26</v>
      </c>
      <c r="I3019" s="69">
        <v>0.9</v>
      </c>
      <c r="J3019" s="68" t="s">
        <v>27</v>
      </c>
      <c r="K3019" s="68" t="s">
        <v>28</v>
      </c>
      <c r="L3019" s="68" t="s">
        <v>1791</v>
      </c>
      <c r="M3019" s="68" t="s">
        <v>29</v>
      </c>
      <c r="N3019" s="68" t="s">
        <v>30</v>
      </c>
      <c r="O3019" s="68" t="s">
        <v>1621</v>
      </c>
      <c r="P3019" s="2" t="s">
        <v>1334</v>
      </c>
      <c r="Q3019" s="71">
        <v>796</v>
      </c>
      <c r="R3019" s="71" t="s">
        <v>33</v>
      </c>
      <c r="S3019" s="165">
        <v>1200</v>
      </c>
      <c r="T3019" s="71">
        <v>27.8</v>
      </c>
      <c r="U3019" s="70">
        <f t="shared" si="118"/>
        <v>33360</v>
      </c>
      <c r="V3019" s="70">
        <f t="shared" si="117"/>
        <v>37363.200000000004</v>
      </c>
      <c r="W3019" s="68" t="s">
        <v>34</v>
      </c>
      <c r="X3019" s="68">
        <v>2013</v>
      </c>
      <c r="Y3019" s="68"/>
      <c r="Z3019" s="175"/>
      <c r="AA3019" s="175"/>
      <c r="AB3019" s="175"/>
      <c r="AC3019" s="189"/>
      <c r="AD3019" s="175"/>
      <c r="AE3019" s="175"/>
      <c r="AF3019" s="175"/>
      <c r="AG3019" s="175"/>
      <c r="AH3019" s="175"/>
    </row>
    <row r="3020" spans="1:34" s="120" customFormat="1" ht="63.75" x14ac:dyDescent="0.2">
      <c r="A3020" s="115"/>
      <c r="B3020" s="55" t="s">
        <v>4806</v>
      </c>
      <c r="C3020" s="68" t="s">
        <v>23</v>
      </c>
      <c r="D3020" s="68" t="s">
        <v>4774</v>
      </c>
      <c r="E3020" s="68" t="s">
        <v>4802</v>
      </c>
      <c r="F3020" s="68" t="s">
        <v>4807</v>
      </c>
      <c r="G3020" s="164" t="s">
        <v>4776</v>
      </c>
      <c r="H3020" s="68" t="s">
        <v>26</v>
      </c>
      <c r="I3020" s="69">
        <v>0.9</v>
      </c>
      <c r="J3020" s="68" t="s">
        <v>27</v>
      </c>
      <c r="K3020" s="68" t="s">
        <v>28</v>
      </c>
      <c r="L3020" s="68" t="s">
        <v>1791</v>
      </c>
      <c r="M3020" s="68" t="s">
        <v>155</v>
      </c>
      <c r="N3020" s="68" t="s">
        <v>30</v>
      </c>
      <c r="O3020" s="68" t="s">
        <v>1621</v>
      </c>
      <c r="P3020" s="2" t="s">
        <v>1334</v>
      </c>
      <c r="Q3020" s="71">
        <v>796</v>
      </c>
      <c r="R3020" s="71" t="s">
        <v>33</v>
      </c>
      <c r="S3020" s="165">
        <v>700</v>
      </c>
      <c r="T3020" s="71">
        <v>27.8</v>
      </c>
      <c r="U3020" s="70">
        <f t="shared" si="118"/>
        <v>19460</v>
      </c>
      <c r="V3020" s="70">
        <f t="shared" si="117"/>
        <v>21795.200000000001</v>
      </c>
      <c r="W3020" s="68" t="s">
        <v>34</v>
      </c>
      <c r="X3020" s="68">
        <v>2013</v>
      </c>
      <c r="Y3020" s="68"/>
      <c r="Z3020" s="178"/>
      <c r="AA3020" s="179"/>
      <c r="AB3020" s="180"/>
      <c r="AC3020" s="181"/>
      <c r="AD3020" s="182"/>
      <c r="AE3020" s="182"/>
      <c r="AF3020" s="182"/>
      <c r="AG3020" s="183"/>
      <c r="AH3020" s="183"/>
    </row>
    <row r="3021" spans="1:34" s="120" customFormat="1" ht="63.75" x14ac:dyDescent="0.2">
      <c r="A3021" s="115"/>
      <c r="B3021" s="55" t="s">
        <v>4808</v>
      </c>
      <c r="C3021" s="68" t="s">
        <v>23</v>
      </c>
      <c r="D3021" s="68" t="s">
        <v>4774</v>
      </c>
      <c r="E3021" s="68" t="s">
        <v>4802</v>
      </c>
      <c r="F3021" s="68" t="s">
        <v>4809</v>
      </c>
      <c r="G3021" s="164" t="s">
        <v>4776</v>
      </c>
      <c r="H3021" s="68" t="s">
        <v>26</v>
      </c>
      <c r="I3021" s="69">
        <v>0.9</v>
      </c>
      <c r="J3021" s="68" t="s">
        <v>27</v>
      </c>
      <c r="K3021" s="68" t="s">
        <v>28</v>
      </c>
      <c r="L3021" s="68" t="s">
        <v>1791</v>
      </c>
      <c r="M3021" s="68" t="s">
        <v>188</v>
      </c>
      <c r="N3021" s="68" t="s">
        <v>30</v>
      </c>
      <c r="O3021" s="68" t="s">
        <v>1621</v>
      </c>
      <c r="P3021" s="2" t="s">
        <v>1334</v>
      </c>
      <c r="Q3021" s="71">
        <v>796</v>
      </c>
      <c r="R3021" s="71" t="s">
        <v>33</v>
      </c>
      <c r="S3021" s="165">
        <v>1200</v>
      </c>
      <c r="T3021" s="71">
        <v>27.8</v>
      </c>
      <c r="U3021" s="70">
        <f t="shared" si="118"/>
        <v>33360</v>
      </c>
      <c r="V3021" s="70">
        <f t="shared" si="117"/>
        <v>37363.200000000004</v>
      </c>
      <c r="W3021" s="68" t="s">
        <v>34</v>
      </c>
      <c r="X3021" s="68">
        <v>2013</v>
      </c>
      <c r="Y3021" s="68"/>
      <c r="Z3021" s="178"/>
      <c r="AA3021" s="179"/>
      <c r="AB3021" s="180"/>
      <c r="AC3021" s="181"/>
      <c r="AD3021" s="182"/>
      <c r="AE3021" s="182"/>
      <c r="AF3021" s="182"/>
      <c r="AG3021" s="183"/>
      <c r="AH3021" s="183"/>
    </row>
    <row r="3022" spans="1:34" s="120" customFormat="1" ht="63.75" x14ac:dyDescent="0.2">
      <c r="A3022" s="115"/>
      <c r="B3022" s="55" t="s">
        <v>4810</v>
      </c>
      <c r="C3022" s="68" t="s">
        <v>23</v>
      </c>
      <c r="D3022" s="68" t="s">
        <v>4067</v>
      </c>
      <c r="E3022" s="68" t="s">
        <v>4802</v>
      </c>
      <c r="F3022" s="68" t="s">
        <v>4811</v>
      </c>
      <c r="G3022" s="164" t="s">
        <v>4776</v>
      </c>
      <c r="H3022" s="68" t="s">
        <v>26</v>
      </c>
      <c r="I3022" s="69">
        <v>0.9</v>
      </c>
      <c r="J3022" s="68" t="s">
        <v>27</v>
      </c>
      <c r="K3022" s="68" t="s">
        <v>28</v>
      </c>
      <c r="L3022" s="68" t="s">
        <v>1791</v>
      </c>
      <c r="M3022" s="68" t="s">
        <v>221</v>
      </c>
      <c r="N3022" s="68" t="s">
        <v>30</v>
      </c>
      <c r="O3022" s="68" t="s">
        <v>1621</v>
      </c>
      <c r="P3022" s="2" t="s">
        <v>1334</v>
      </c>
      <c r="Q3022" s="71">
        <v>796</v>
      </c>
      <c r="R3022" s="71" t="s">
        <v>33</v>
      </c>
      <c r="S3022" s="165">
        <v>700</v>
      </c>
      <c r="T3022" s="71">
        <v>27.8</v>
      </c>
      <c r="U3022" s="70">
        <f t="shared" si="118"/>
        <v>19460</v>
      </c>
      <c r="V3022" s="70">
        <f t="shared" si="117"/>
        <v>21795.200000000001</v>
      </c>
      <c r="W3022" s="68" t="s">
        <v>34</v>
      </c>
      <c r="X3022" s="68">
        <v>2013</v>
      </c>
      <c r="Y3022" s="68"/>
      <c r="Z3022" s="178"/>
      <c r="AA3022" s="186"/>
      <c r="AB3022" s="187"/>
      <c r="AC3022" s="182"/>
      <c r="AD3022" s="182"/>
      <c r="AE3022" s="182"/>
      <c r="AF3022" s="183"/>
      <c r="AG3022" s="183"/>
      <c r="AH3022" s="183"/>
    </row>
    <row r="3023" spans="1:34" s="41" customFormat="1" ht="63.75" x14ac:dyDescent="0.2">
      <c r="B3023" s="55" t="s">
        <v>4812</v>
      </c>
      <c r="C3023" s="68" t="s">
        <v>23</v>
      </c>
      <c r="D3023" s="68" t="s">
        <v>4067</v>
      </c>
      <c r="E3023" s="68" t="s">
        <v>4802</v>
      </c>
      <c r="F3023" s="68" t="s">
        <v>4813</v>
      </c>
      <c r="G3023" s="164" t="s">
        <v>4776</v>
      </c>
      <c r="H3023" s="68" t="s">
        <v>26</v>
      </c>
      <c r="I3023" s="69">
        <v>0.9</v>
      </c>
      <c r="J3023" s="68" t="s">
        <v>27</v>
      </c>
      <c r="K3023" s="68" t="s">
        <v>28</v>
      </c>
      <c r="L3023" s="68" t="s">
        <v>1791</v>
      </c>
      <c r="M3023" s="68" t="s">
        <v>418</v>
      </c>
      <c r="N3023" s="68" t="s">
        <v>30</v>
      </c>
      <c r="O3023" s="68" t="s">
        <v>1621</v>
      </c>
      <c r="P3023" s="2" t="s">
        <v>1334</v>
      </c>
      <c r="Q3023" s="71">
        <v>796</v>
      </c>
      <c r="R3023" s="71" t="s">
        <v>33</v>
      </c>
      <c r="S3023" s="165">
        <v>500</v>
      </c>
      <c r="T3023" s="71">
        <v>27.8</v>
      </c>
      <c r="U3023" s="70">
        <f t="shared" si="118"/>
        <v>13900</v>
      </c>
      <c r="V3023" s="70">
        <f t="shared" si="117"/>
        <v>15568.000000000002</v>
      </c>
      <c r="W3023" s="68" t="s">
        <v>34</v>
      </c>
      <c r="X3023" s="68">
        <v>2013</v>
      </c>
      <c r="Y3023" s="68"/>
      <c r="Z3023" s="175"/>
      <c r="AA3023" s="175"/>
      <c r="AB3023" s="175"/>
      <c r="AC3023" s="175"/>
      <c r="AD3023" s="175"/>
      <c r="AE3023" s="175"/>
      <c r="AF3023" s="175"/>
      <c r="AG3023" s="175"/>
      <c r="AH3023" s="175"/>
    </row>
    <row r="3024" spans="1:34" s="120" customFormat="1" ht="63.75" x14ac:dyDescent="0.2">
      <c r="A3024" s="115"/>
      <c r="B3024" s="55" t="s">
        <v>4814</v>
      </c>
      <c r="C3024" s="68" t="s">
        <v>23</v>
      </c>
      <c r="D3024" s="68" t="s">
        <v>4067</v>
      </c>
      <c r="E3024" s="68" t="s">
        <v>4802</v>
      </c>
      <c r="F3024" s="68" t="s">
        <v>4815</v>
      </c>
      <c r="G3024" s="164" t="s">
        <v>4776</v>
      </c>
      <c r="H3024" s="68" t="s">
        <v>26</v>
      </c>
      <c r="I3024" s="69">
        <v>0.9</v>
      </c>
      <c r="J3024" s="68" t="s">
        <v>27</v>
      </c>
      <c r="K3024" s="68" t="s">
        <v>28</v>
      </c>
      <c r="L3024" s="68" t="s">
        <v>1791</v>
      </c>
      <c r="M3024" s="68" t="s">
        <v>484</v>
      </c>
      <c r="N3024" s="68" t="s">
        <v>30</v>
      </c>
      <c r="O3024" s="68" t="s">
        <v>1621</v>
      </c>
      <c r="P3024" s="2" t="s">
        <v>1334</v>
      </c>
      <c r="Q3024" s="71">
        <v>796</v>
      </c>
      <c r="R3024" s="71" t="s">
        <v>33</v>
      </c>
      <c r="S3024" s="165">
        <v>700</v>
      </c>
      <c r="T3024" s="71">
        <v>27.8</v>
      </c>
      <c r="U3024" s="70">
        <f t="shared" si="118"/>
        <v>19460</v>
      </c>
      <c r="V3024" s="70">
        <f t="shared" si="117"/>
        <v>21795.200000000001</v>
      </c>
      <c r="W3024" s="68" t="s">
        <v>34</v>
      </c>
      <c r="X3024" s="68">
        <v>2013</v>
      </c>
      <c r="Y3024" s="68"/>
      <c r="Z3024" s="178"/>
      <c r="AA3024" s="179"/>
      <c r="AB3024" s="180"/>
      <c r="AC3024" s="181"/>
      <c r="AD3024" s="182"/>
      <c r="AE3024" s="182"/>
      <c r="AF3024" s="182"/>
      <c r="AG3024" s="183"/>
      <c r="AH3024" s="183"/>
    </row>
    <row r="3025" spans="1:36" s="120" customFormat="1" ht="63.75" x14ac:dyDescent="0.2">
      <c r="A3025" s="115"/>
      <c r="B3025" s="55" t="s">
        <v>4816</v>
      </c>
      <c r="C3025" s="68" t="s">
        <v>23</v>
      </c>
      <c r="D3025" s="68" t="s">
        <v>4067</v>
      </c>
      <c r="E3025" s="68" t="s">
        <v>4802</v>
      </c>
      <c r="F3025" s="68" t="s">
        <v>4817</v>
      </c>
      <c r="G3025" s="164" t="s">
        <v>4776</v>
      </c>
      <c r="H3025" s="68" t="s">
        <v>26</v>
      </c>
      <c r="I3025" s="69">
        <v>0.9</v>
      </c>
      <c r="J3025" s="68" t="s">
        <v>27</v>
      </c>
      <c r="K3025" s="68" t="s">
        <v>28</v>
      </c>
      <c r="L3025" s="68" t="s">
        <v>1791</v>
      </c>
      <c r="M3025" s="68" t="s">
        <v>254</v>
      </c>
      <c r="N3025" s="68" t="s">
        <v>30</v>
      </c>
      <c r="O3025" s="68" t="s">
        <v>1621</v>
      </c>
      <c r="P3025" s="2" t="s">
        <v>1334</v>
      </c>
      <c r="Q3025" s="71">
        <v>796</v>
      </c>
      <c r="R3025" s="71" t="s">
        <v>33</v>
      </c>
      <c r="S3025" s="165">
        <v>700</v>
      </c>
      <c r="T3025" s="71">
        <v>27.8</v>
      </c>
      <c r="U3025" s="70">
        <f t="shared" si="118"/>
        <v>19460</v>
      </c>
      <c r="V3025" s="70">
        <f t="shared" si="117"/>
        <v>21795.200000000001</v>
      </c>
      <c r="W3025" s="68" t="s">
        <v>34</v>
      </c>
      <c r="X3025" s="68">
        <v>2013</v>
      </c>
      <c r="Y3025" s="68"/>
      <c r="Z3025" s="178"/>
      <c r="AA3025" s="179"/>
      <c r="AB3025" s="180"/>
      <c r="AC3025" s="181"/>
      <c r="AD3025" s="182"/>
      <c r="AE3025" s="182"/>
      <c r="AF3025" s="182"/>
      <c r="AG3025" s="183"/>
      <c r="AH3025" s="183"/>
    </row>
    <row r="3026" spans="1:36" s="120" customFormat="1" ht="63.75" x14ac:dyDescent="0.2">
      <c r="A3026" s="115"/>
      <c r="B3026" s="55" t="s">
        <v>4818</v>
      </c>
      <c r="C3026" s="68" t="s">
        <v>23</v>
      </c>
      <c r="D3026" s="68" t="s">
        <v>4067</v>
      </c>
      <c r="E3026" s="68" t="s">
        <v>4802</v>
      </c>
      <c r="F3026" s="68" t="s">
        <v>4819</v>
      </c>
      <c r="G3026" s="164" t="s">
        <v>4776</v>
      </c>
      <c r="H3026" s="68" t="s">
        <v>26</v>
      </c>
      <c r="I3026" s="69">
        <v>0.9</v>
      </c>
      <c r="J3026" s="68" t="s">
        <v>27</v>
      </c>
      <c r="K3026" s="68" t="s">
        <v>28</v>
      </c>
      <c r="L3026" s="68" t="s">
        <v>1791</v>
      </c>
      <c r="M3026" s="68" t="s">
        <v>385</v>
      </c>
      <c r="N3026" s="68" t="s">
        <v>30</v>
      </c>
      <c r="O3026" s="68" t="s">
        <v>1621</v>
      </c>
      <c r="P3026" s="2" t="s">
        <v>1334</v>
      </c>
      <c r="Q3026" s="71">
        <v>796</v>
      </c>
      <c r="R3026" s="71" t="s">
        <v>33</v>
      </c>
      <c r="S3026" s="165">
        <v>700</v>
      </c>
      <c r="T3026" s="71">
        <v>27.8</v>
      </c>
      <c r="U3026" s="70">
        <f t="shared" si="118"/>
        <v>19460</v>
      </c>
      <c r="V3026" s="70">
        <f t="shared" si="117"/>
        <v>21795.200000000001</v>
      </c>
      <c r="W3026" s="68" t="s">
        <v>34</v>
      </c>
      <c r="X3026" s="68">
        <v>2013</v>
      </c>
      <c r="Y3026" s="68"/>
      <c r="Z3026" s="178"/>
      <c r="AA3026" s="186"/>
      <c r="AB3026" s="187"/>
      <c r="AC3026" s="190"/>
      <c r="AD3026" s="182"/>
      <c r="AE3026" s="182"/>
      <c r="AF3026" s="183"/>
      <c r="AG3026" s="183"/>
      <c r="AH3026" s="183"/>
    </row>
    <row r="3027" spans="1:36" s="120" customFormat="1" ht="63.75" x14ac:dyDescent="0.2">
      <c r="A3027" s="115"/>
      <c r="B3027" s="55" t="s">
        <v>4820</v>
      </c>
      <c r="C3027" s="68" t="s">
        <v>23</v>
      </c>
      <c r="D3027" s="68" t="s">
        <v>4067</v>
      </c>
      <c r="E3027" s="68" t="s">
        <v>4802</v>
      </c>
      <c r="F3027" s="68" t="s">
        <v>4821</v>
      </c>
      <c r="G3027" s="164" t="s">
        <v>4776</v>
      </c>
      <c r="H3027" s="68" t="s">
        <v>26</v>
      </c>
      <c r="I3027" s="69">
        <v>0.9</v>
      </c>
      <c r="J3027" s="68" t="s">
        <v>27</v>
      </c>
      <c r="K3027" s="68" t="s">
        <v>28</v>
      </c>
      <c r="L3027" s="68" t="s">
        <v>1791</v>
      </c>
      <c r="M3027" s="68" t="s">
        <v>451</v>
      </c>
      <c r="N3027" s="68" t="s">
        <v>30</v>
      </c>
      <c r="O3027" s="68" t="s">
        <v>1621</v>
      </c>
      <c r="P3027" s="2" t="s">
        <v>1334</v>
      </c>
      <c r="Q3027" s="71">
        <v>796</v>
      </c>
      <c r="R3027" s="71" t="s">
        <v>33</v>
      </c>
      <c r="S3027" s="165">
        <v>500</v>
      </c>
      <c r="T3027" s="71">
        <v>27.8</v>
      </c>
      <c r="U3027" s="70">
        <f t="shared" si="118"/>
        <v>13900</v>
      </c>
      <c r="V3027" s="70">
        <f t="shared" si="117"/>
        <v>15568.000000000002</v>
      </c>
      <c r="W3027" s="68" t="s">
        <v>34</v>
      </c>
      <c r="X3027" s="68">
        <v>2013</v>
      </c>
      <c r="Y3027" s="68"/>
      <c r="Z3027" s="178"/>
      <c r="AA3027" s="186"/>
      <c r="AB3027" s="187"/>
      <c r="AC3027" s="182"/>
      <c r="AD3027" s="182"/>
      <c r="AE3027" s="182"/>
      <c r="AF3027" s="183"/>
      <c r="AG3027" s="183"/>
      <c r="AH3027" s="183"/>
    </row>
    <row r="3028" spans="1:36" s="41" customFormat="1" ht="63.75" x14ac:dyDescent="0.2">
      <c r="B3028" s="55" t="s">
        <v>4822</v>
      </c>
      <c r="C3028" s="68" t="s">
        <v>23</v>
      </c>
      <c r="D3028" s="68" t="s">
        <v>4067</v>
      </c>
      <c r="E3028" s="68" t="s">
        <v>4802</v>
      </c>
      <c r="F3028" s="68" t="s">
        <v>4823</v>
      </c>
      <c r="G3028" s="164" t="s">
        <v>4776</v>
      </c>
      <c r="H3028" s="68" t="s">
        <v>26</v>
      </c>
      <c r="I3028" s="69">
        <v>0.9</v>
      </c>
      <c r="J3028" s="68" t="s">
        <v>27</v>
      </c>
      <c r="K3028" s="68" t="s">
        <v>28</v>
      </c>
      <c r="L3028" s="68" t="s">
        <v>1791</v>
      </c>
      <c r="M3028" s="68" t="s">
        <v>550</v>
      </c>
      <c r="N3028" s="68" t="s">
        <v>30</v>
      </c>
      <c r="O3028" s="68" t="s">
        <v>1621</v>
      </c>
      <c r="P3028" s="2" t="s">
        <v>1334</v>
      </c>
      <c r="Q3028" s="71">
        <v>796</v>
      </c>
      <c r="R3028" s="71" t="s">
        <v>33</v>
      </c>
      <c r="S3028" s="165">
        <v>700</v>
      </c>
      <c r="T3028" s="71">
        <v>27.8</v>
      </c>
      <c r="U3028" s="70">
        <f t="shared" si="118"/>
        <v>19460</v>
      </c>
      <c r="V3028" s="70">
        <f t="shared" si="117"/>
        <v>21795.200000000001</v>
      </c>
      <c r="W3028" s="68" t="s">
        <v>34</v>
      </c>
      <c r="X3028" s="68">
        <v>2013</v>
      </c>
      <c r="Y3028" s="68"/>
      <c r="Z3028" s="175"/>
      <c r="AA3028" s="175"/>
      <c r="AB3028" s="175"/>
      <c r="AC3028" s="175"/>
      <c r="AD3028" s="175"/>
      <c r="AE3028" s="175"/>
      <c r="AF3028" s="175"/>
      <c r="AG3028" s="175"/>
      <c r="AH3028" s="175"/>
    </row>
    <row r="3029" spans="1:36" s="120" customFormat="1" ht="63.75" x14ac:dyDescent="0.2">
      <c r="A3029" s="115"/>
      <c r="B3029" s="55" t="s">
        <v>4824</v>
      </c>
      <c r="C3029" s="68" t="s">
        <v>23</v>
      </c>
      <c r="D3029" s="68" t="s">
        <v>4067</v>
      </c>
      <c r="E3029" s="68" t="s">
        <v>4802</v>
      </c>
      <c r="F3029" s="68" t="s">
        <v>4825</v>
      </c>
      <c r="G3029" s="164" t="s">
        <v>4776</v>
      </c>
      <c r="H3029" s="68" t="s">
        <v>26</v>
      </c>
      <c r="I3029" s="69">
        <v>0.9</v>
      </c>
      <c r="J3029" s="68" t="s">
        <v>27</v>
      </c>
      <c r="K3029" s="68" t="s">
        <v>28</v>
      </c>
      <c r="L3029" s="68" t="s">
        <v>1791</v>
      </c>
      <c r="M3029" s="68" t="s">
        <v>517</v>
      </c>
      <c r="N3029" s="68" t="s">
        <v>30</v>
      </c>
      <c r="O3029" s="68" t="s">
        <v>1621</v>
      </c>
      <c r="P3029" s="2" t="s">
        <v>1334</v>
      </c>
      <c r="Q3029" s="71">
        <v>796</v>
      </c>
      <c r="R3029" s="71" t="s">
        <v>33</v>
      </c>
      <c r="S3029" s="165">
        <v>500</v>
      </c>
      <c r="T3029" s="71">
        <v>27.8</v>
      </c>
      <c r="U3029" s="70">
        <f t="shared" si="118"/>
        <v>13900</v>
      </c>
      <c r="V3029" s="70">
        <f t="shared" si="117"/>
        <v>15568.000000000002</v>
      </c>
      <c r="W3029" s="68" t="s">
        <v>34</v>
      </c>
      <c r="X3029" s="68">
        <v>2013</v>
      </c>
      <c r="Y3029" s="68"/>
      <c r="Z3029" s="178"/>
      <c r="AA3029" s="179"/>
      <c r="AB3029" s="180"/>
      <c r="AC3029" s="181"/>
      <c r="AD3029" s="182"/>
      <c r="AE3029" s="182"/>
      <c r="AF3029" s="182"/>
      <c r="AG3029" s="183"/>
      <c r="AH3029" s="183"/>
    </row>
    <row r="3030" spans="1:36" s="120" customFormat="1" ht="63.75" x14ac:dyDescent="0.2">
      <c r="A3030" s="115"/>
      <c r="B3030" s="55" t="s">
        <v>4826</v>
      </c>
      <c r="C3030" s="68" t="s">
        <v>23</v>
      </c>
      <c r="D3030" s="68" t="s">
        <v>4067</v>
      </c>
      <c r="E3030" s="68" t="s">
        <v>4802</v>
      </c>
      <c r="F3030" s="68" t="s">
        <v>4827</v>
      </c>
      <c r="G3030" s="164" t="s">
        <v>4776</v>
      </c>
      <c r="H3030" s="68" t="s">
        <v>26</v>
      </c>
      <c r="I3030" s="69">
        <v>0.9</v>
      </c>
      <c r="J3030" s="68" t="s">
        <v>27</v>
      </c>
      <c r="K3030" s="68" t="s">
        <v>28</v>
      </c>
      <c r="L3030" s="68" t="s">
        <v>1791</v>
      </c>
      <c r="M3030" s="68" t="s">
        <v>3962</v>
      </c>
      <c r="N3030" s="68" t="s">
        <v>30</v>
      </c>
      <c r="O3030" s="68" t="s">
        <v>1621</v>
      </c>
      <c r="P3030" s="2" t="s">
        <v>1334</v>
      </c>
      <c r="Q3030" s="71">
        <v>796</v>
      </c>
      <c r="R3030" s="71" t="s">
        <v>33</v>
      </c>
      <c r="S3030" s="165">
        <v>700</v>
      </c>
      <c r="T3030" s="71">
        <v>27.8</v>
      </c>
      <c r="U3030" s="70">
        <f t="shared" si="118"/>
        <v>19460</v>
      </c>
      <c r="V3030" s="70">
        <f t="shared" si="117"/>
        <v>21795.200000000001</v>
      </c>
      <c r="W3030" s="68" t="s">
        <v>34</v>
      </c>
      <c r="X3030" s="68">
        <v>2013</v>
      </c>
      <c r="Y3030" s="68"/>
      <c r="Z3030" s="178"/>
      <c r="AA3030" s="179"/>
      <c r="AB3030" s="180"/>
      <c r="AC3030" s="181"/>
      <c r="AD3030" s="182"/>
      <c r="AE3030" s="182"/>
      <c r="AF3030" s="182"/>
      <c r="AG3030" s="183"/>
      <c r="AH3030" s="183"/>
    </row>
    <row r="3031" spans="1:36" s="120" customFormat="1" ht="63.75" x14ac:dyDescent="0.2">
      <c r="A3031" s="115"/>
      <c r="B3031" s="55" t="s">
        <v>4828</v>
      </c>
      <c r="C3031" s="68" t="s">
        <v>23</v>
      </c>
      <c r="D3031" s="68" t="s">
        <v>4067</v>
      </c>
      <c r="E3031" s="68" t="s">
        <v>4802</v>
      </c>
      <c r="F3031" s="68" t="s">
        <v>4829</v>
      </c>
      <c r="G3031" s="164" t="s">
        <v>4776</v>
      </c>
      <c r="H3031" s="68" t="s">
        <v>26</v>
      </c>
      <c r="I3031" s="69">
        <v>0.9</v>
      </c>
      <c r="J3031" s="68" t="s">
        <v>27</v>
      </c>
      <c r="K3031" s="68" t="s">
        <v>28</v>
      </c>
      <c r="L3031" s="68" t="s">
        <v>1791</v>
      </c>
      <c r="M3031" s="68" t="s">
        <v>319</v>
      </c>
      <c r="N3031" s="68" t="s">
        <v>30</v>
      </c>
      <c r="O3031" s="68" t="s">
        <v>1621</v>
      </c>
      <c r="P3031" s="2" t="s">
        <v>1334</v>
      </c>
      <c r="Q3031" s="71">
        <v>796</v>
      </c>
      <c r="R3031" s="71" t="s">
        <v>33</v>
      </c>
      <c r="S3031" s="165">
        <v>500</v>
      </c>
      <c r="T3031" s="71">
        <v>27.8</v>
      </c>
      <c r="U3031" s="70">
        <f t="shared" si="118"/>
        <v>13900</v>
      </c>
      <c r="V3031" s="70">
        <f t="shared" si="117"/>
        <v>15568.000000000002</v>
      </c>
      <c r="W3031" s="68" t="s">
        <v>34</v>
      </c>
      <c r="X3031" s="68">
        <v>2013</v>
      </c>
      <c r="Y3031" s="68"/>
      <c r="Z3031" s="178"/>
      <c r="AA3031" s="186"/>
      <c r="AB3031" s="187"/>
      <c r="AC3031" s="182"/>
      <c r="AD3031" s="182"/>
      <c r="AE3031" s="182"/>
      <c r="AF3031" s="183"/>
      <c r="AG3031" s="183"/>
      <c r="AH3031" s="183"/>
    </row>
    <row r="3032" spans="1:36" s="41" customFormat="1" ht="63.75" x14ac:dyDescent="0.2">
      <c r="B3032" s="55" t="s">
        <v>4830</v>
      </c>
      <c r="C3032" s="68" t="s">
        <v>23</v>
      </c>
      <c r="D3032" s="68" t="s">
        <v>4067</v>
      </c>
      <c r="E3032" s="68" t="s">
        <v>4802</v>
      </c>
      <c r="F3032" s="68" t="s">
        <v>4831</v>
      </c>
      <c r="G3032" s="164" t="s">
        <v>4776</v>
      </c>
      <c r="H3032" s="68" t="s">
        <v>26</v>
      </c>
      <c r="I3032" s="69">
        <v>0.9</v>
      </c>
      <c r="J3032" s="68" t="s">
        <v>27</v>
      </c>
      <c r="K3032" s="68" t="s">
        <v>28</v>
      </c>
      <c r="L3032" s="68" t="s">
        <v>1791</v>
      </c>
      <c r="M3032" s="68" t="s">
        <v>352</v>
      </c>
      <c r="N3032" s="68" t="s">
        <v>30</v>
      </c>
      <c r="O3032" s="68" t="s">
        <v>1621</v>
      </c>
      <c r="P3032" s="2" t="s">
        <v>1334</v>
      </c>
      <c r="Q3032" s="71">
        <v>796</v>
      </c>
      <c r="R3032" s="71" t="s">
        <v>33</v>
      </c>
      <c r="S3032" s="165">
        <v>700</v>
      </c>
      <c r="T3032" s="71">
        <v>27.8</v>
      </c>
      <c r="U3032" s="70">
        <f t="shared" si="118"/>
        <v>19460</v>
      </c>
      <c r="V3032" s="70">
        <f t="shared" si="117"/>
        <v>21795.200000000001</v>
      </c>
      <c r="W3032" s="68" t="s">
        <v>34</v>
      </c>
      <c r="X3032" s="68">
        <v>2013</v>
      </c>
      <c r="Y3032" s="68"/>
      <c r="Z3032" s="175"/>
      <c r="AA3032" s="175"/>
      <c r="AB3032" s="175"/>
      <c r="AC3032" s="175"/>
      <c r="AD3032" s="175"/>
      <c r="AE3032" s="175"/>
      <c r="AF3032" s="175"/>
      <c r="AG3032" s="175"/>
      <c r="AH3032" s="175"/>
    </row>
    <row r="3033" spans="1:36" s="120" customFormat="1" ht="63.75" x14ac:dyDescent="0.2">
      <c r="A3033" s="115"/>
      <c r="B3033" s="55" t="s">
        <v>4832</v>
      </c>
      <c r="C3033" s="68" t="s">
        <v>23</v>
      </c>
      <c r="D3033" s="68" t="s">
        <v>4067</v>
      </c>
      <c r="E3033" s="68" t="s">
        <v>4833</v>
      </c>
      <c r="F3033" s="68" t="s">
        <v>4834</v>
      </c>
      <c r="G3033" s="164" t="s">
        <v>4835</v>
      </c>
      <c r="H3033" s="68" t="s">
        <v>26</v>
      </c>
      <c r="I3033" s="69">
        <v>0.9</v>
      </c>
      <c r="J3033" s="68" t="s">
        <v>27</v>
      </c>
      <c r="K3033" s="68" t="s">
        <v>28</v>
      </c>
      <c r="L3033" s="68" t="s">
        <v>1791</v>
      </c>
      <c r="M3033" s="68" t="s">
        <v>29</v>
      </c>
      <c r="N3033" s="68" t="s">
        <v>30</v>
      </c>
      <c r="O3033" s="68" t="s">
        <v>1621</v>
      </c>
      <c r="P3033" s="2" t="s">
        <v>1334</v>
      </c>
      <c r="Q3033" s="71">
        <v>796</v>
      </c>
      <c r="R3033" s="71" t="s">
        <v>33</v>
      </c>
      <c r="S3033" s="165">
        <v>350</v>
      </c>
      <c r="T3033" s="72">
        <v>6.5</v>
      </c>
      <c r="U3033" s="70">
        <f t="shared" si="118"/>
        <v>2275</v>
      </c>
      <c r="V3033" s="70">
        <f t="shared" si="117"/>
        <v>2548.0000000000005</v>
      </c>
      <c r="W3033" s="68" t="s">
        <v>34</v>
      </c>
      <c r="X3033" s="68">
        <v>2013</v>
      </c>
      <c r="Y3033" s="68"/>
      <c r="Z3033" s="178"/>
      <c r="AA3033" s="179"/>
      <c r="AB3033" s="180"/>
      <c r="AC3033" s="181"/>
      <c r="AD3033" s="182"/>
      <c r="AE3033" s="182"/>
      <c r="AF3033" s="182"/>
      <c r="AG3033" s="183"/>
      <c r="AH3033" s="183"/>
    </row>
    <row r="3034" spans="1:36" s="120" customFormat="1" ht="63.75" x14ac:dyDescent="0.2">
      <c r="A3034" s="115"/>
      <c r="B3034" s="55" t="s">
        <v>4836</v>
      </c>
      <c r="C3034" s="68" t="s">
        <v>23</v>
      </c>
      <c r="D3034" s="68" t="s">
        <v>4067</v>
      </c>
      <c r="E3034" s="68" t="s">
        <v>4833</v>
      </c>
      <c r="F3034" s="68" t="s">
        <v>4834</v>
      </c>
      <c r="G3034" s="164" t="s">
        <v>4835</v>
      </c>
      <c r="H3034" s="68" t="s">
        <v>26</v>
      </c>
      <c r="I3034" s="69">
        <v>0.9</v>
      </c>
      <c r="J3034" s="68" t="s">
        <v>27</v>
      </c>
      <c r="K3034" s="68" t="s">
        <v>28</v>
      </c>
      <c r="L3034" s="68" t="s">
        <v>1791</v>
      </c>
      <c r="M3034" s="68" t="s">
        <v>29</v>
      </c>
      <c r="N3034" s="68" t="s">
        <v>30</v>
      </c>
      <c r="O3034" s="68" t="s">
        <v>1621</v>
      </c>
      <c r="P3034" s="2" t="s">
        <v>1334</v>
      </c>
      <c r="Q3034" s="71">
        <v>796</v>
      </c>
      <c r="R3034" s="71" t="s">
        <v>33</v>
      </c>
      <c r="S3034" s="165">
        <v>350</v>
      </c>
      <c r="T3034" s="72">
        <v>6.5</v>
      </c>
      <c r="U3034" s="70">
        <f t="shared" si="118"/>
        <v>2275</v>
      </c>
      <c r="V3034" s="70">
        <f t="shared" si="117"/>
        <v>2548.0000000000005</v>
      </c>
      <c r="W3034" s="68" t="s">
        <v>34</v>
      </c>
      <c r="X3034" s="68">
        <v>2013</v>
      </c>
      <c r="Y3034" s="68"/>
      <c r="Z3034" s="178"/>
      <c r="AA3034" s="179"/>
      <c r="AB3034" s="180"/>
      <c r="AC3034" s="181"/>
      <c r="AD3034" s="182"/>
      <c r="AE3034" s="182"/>
      <c r="AF3034" s="182"/>
      <c r="AG3034" s="183"/>
      <c r="AH3034" s="183"/>
    </row>
    <row r="3035" spans="1:36" s="136" customFormat="1" ht="81" customHeight="1" x14ac:dyDescent="0.2">
      <c r="A3035" s="135"/>
      <c r="B3035" s="2" t="s">
        <v>4837</v>
      </c>
      <c r="C3035" s="2" t="s">
        <v>23</v>
      </c>
      <c r="D3035" s="2" t="s">
        <v>4838</v>
      </c>
      <c r="E3035" s="2" t="s">
        <v>4839</v>
      </c>
      <c r="F3035" s="2" t="s">
        <v>4840</v>
      </c>
      <c r="G3035" s="2"/>
      <c r="H3035" s="2" t="s">
        <v>1344</v>
      </c>
      <c r="I3035" s="25">
        <v>1</v>
      </c>
      <c r="J3035" s="2" t="s">
        <v>27</v>
      </c>
      <c r="K3035" s="2" t="s">
        <v>28</v>
      </c>
      <c r="L3035" s="68" t="s">
        <v>1791</v>
      </c>
      <c r="M3035" s="2" t="s">
        <v>29</v>
      </c>
      <c r="N3035" s="2" t="s">
        <v>30</v>
      </c>
      <c r="O3035" s="2" t="s">
        <v>4201</v>
      </c>
      <c r="P3035" s="2" t="s">
        <v>1885</v>
      </c>
      <c r="Q3035" s="71"/>
      <c r="R3035" s="71"/>
      <c r="S3035" s="84">
        <v>16</v>
      </c>
      <c r="T3035" s="166">
        <v>8500</v>
      </c>
      <c r="U3035" s="4">
        <f>S3035*T3035</f>
        <v>136000</v>
      </c>
      <c r="V3035" s="4">
        <f t="shared" si="117"/>
        <v>152320</v>
      </c>
      <c r="W3035" s="2" t="s">
        <v>34</v>
      </c>
      <c r="X3035" s="2">
        <v>2013</v>
      </c>
      <c r="Y3035" s="2"/>
      <c r="Z3035" s="169"/>
      <c r="AA3035" s="169"/>
      <c r="AB3035" s="169"/>
      <c r="AC3035" s="169"/>
      <c r="AD3035" s="169"/>
      <c r="AE3035" s="169"/>
      <c r="AF3035" s="169"/>
      <c r="AG3035" s="169"/>
      <c r="AH3035" s="169"/>
      <c r="AI3035" s="169"/>
      <c r="AJ3035" s="169"/>
    </row>
    <row r="3036" spans="1:36" s="120" customFormat="1" ht="89.25" x14ac:dyDescent="0.25">
      <c r="A3036" s="167"/>
      <c r="B3036" s="2" t="s">
        <v>4841</v>
      </c>
      <c r="C3036" s="2" t="s">
        <v>23</v>
      </c>
      <c r="D3036" s="2" t="s">
        <v>4838</v>
      </c>
      <c r="E3036" s="2" t="s">
        <v>4839</v>
      </c>
      <c r="F3036" s="2" t="s">
        <v>4840</v>
      </c>
      <c r="G3036" s="2"/>
      <c r="H3036" s="2" t="s">
        <v>1344</v>
      </c>
      <c r="I3036" s="25">
        <v>1</v>
      </c>
      <c r="J3036" s="2" t="s">
        <v>27</v>
      </c>
      <c r="K3036" s="2" t="s">
        <v>28</v>
      </c>
      <c r="L3036" s="68" t="s">
        <v>1791</v>
      </c>
      <c r="M3036" s="2" t="s">
        <v>155</v>
      </c>
      <c r="N3036" s="2" t="s">
        <v>30</v>
      </c>
      <c r="O3036" s="2" t="s">
        <v>4201</v>
      </c>
      <c r="P3036" s="2" t="s">
        <v>1885</v>
      </c>
      <c r="Q3036" s="71"/>
      <c r="R3036" s="71"/>
      <c r="S3036" s="84">
        <v>468</v>
      </c>
      <c r="T3036" s="166">
        <v>8500</v>
      </c>
      <c r="U3036" s="4">
        <f>S3036*T3036</f>
        <v>3978000</v>
      </c>
      <c r="V3036" s="4">
        <f t="shared" si="117"/>
        <v>4455360</v>
      </c>
      <c r="W3036" s="2" t="s">
        <v>34</v>
      </c>
      <c r="X3036" s="2">
        <v>2013</v>
      </c>
      <c r="Y3036" s="2"/>
      <c r="Z3036" s="183"/>
      <c r="AA3036" s="183"/>
      <c r="AB3036" s="183"/>
      <c r="AC3036" s="183"/>
      <c r="AD3036" s="183"/>
      <c r="AE3036" s="183"/>
      <c r="AF3036" s="183"/>
      <c r="AG3036" s="183"/>
      <c r="AH3036" s="183"/>
    </row>
    <row r="3037" spans="1:36" s="120" customFormat="1" ht="89.25" x14ac:dyDescent="0.25">
      <c r="A3037" s="167"/>
      <c r="B3037" s="2" t="s">
        <v>4842</v>
      </c>
      <c r="C3037" s="2" t="s">
        <v>23</v>
      </c>
      <c r="D3037" s="2" t="s">
        <v>4838</v>
      </c>
      <c r="E3037" s="2" t="s">
        <v>4839</v>
      </c>
      <c r="F3037" s="2" t="s">
        <v>4840</v>
      </c>
      <c r="G3037" s="2"/>
      <c r="H3037" s="2" t="s">
        <v>1344</v>
      </c>
      <c r="I3037" s="25">
        <v>1</v>
      </c>
      <c r="J3037" s="2" t="s">
        <v>27</v>
      </c>
      <c r="K3037" s="2" t="s">
        <v>28</v>
      </c>
      <c r="L3037" s="68" t="s">
        <v>1791</v>
      </c>
      <c r="M3037" s="2" t="s">
        <v>4165</v>
      </c>
      <c r="N3037" s="2" t="s">
        <v>30</v>
      </c>
      <c r="O3037" s="2" t="s">
        <v>4201</v>
      </c>
      <c r="P3037" s="2" t="s">
        <v>1885</v>
      </c>
      <c r="Q3037" s="71"/>
      <c r="R3037" s="71"/>
      <c r="S3037" s="84">
        <v>288</v>
      </c>
      <c r="T3037" s="166">
        <v>8500</v>
      </c>
      <c r="U3037" s="4">
        <f>S3037*T3037</f>
        <v>2448000</v>
      </c>
      <c r="V3037" s="4">
        <f t="shared" si="117"/>
        <v>2741760.0000000005</v>
      </c>
      <c r="W3037" s="2" t="s">
        <v>34</v>
      </c>
      <c r="X3037" s="2">
        <v>2013</v>
      </c>
      <c r="Y3037" s="2"/>
      <c r="Z3037" s="183"/>
      <c r="AA3037" s="183"/>
      <c r="AB3037" s="183"/>
      <c r="AC3037" s="183"/>
      <c r="AD3037" s="183"/>
      <c r="AE3037" s="183"/>
      <c r="AF3037" s="183"/>
      <c r="AG3037" s="183"/>
      <c r="AH3037" s="183"/>
    </row>
    <row r="3038" spans="1:36" s="120" customFormat="1" ht="89.25" x14ac:dyDescent="0.25">
      <c r="A3038" s="167"/>
      <c r="B3038" s="2" t="s">
        <v>4843</v>
      </c>
      <c r="C3038" s="2" t="s">
        <v>23</v>
      </c>
      <c r="D3038" s="2" t="s">
        <v>4838</v>
      </c>
      <c r="E3038" s="2" t="s">
        <v>4839</v>
      </c>
      <c r="F3038" s="2" t="s">
        <v>4840</v>
      </c>
      <c r="G3038" s="2"/>
      <c r="H3038" s="2" t="s">
        <v>1344</v>
      </c>
      <c r="I3038" s="25">
        <v>1</v>
      </c>
      <c r="J3038" s="2" t="s">
        <v>27</v>
      </c>
      <c r="K3038" s="2" t="s">
        <v>28</v>
      </c>
      <c r="L3038" s="68" t="s">
        <v>1791</v>
      </c>
      <c r="M3038" s="2" t="s">
        <v>221</v>
      </c>
      <c r="N3038" s="2" t="s">
        <v>30</v>
      </c>
      <c r="O3038" s="2" t="s">
        <v>4201</v>
      </c>
      <c r="P3038" s="2" t="s">
        <v>1885</v>
      </c>
      <c r="Q3038" s="71"/>
      <c r="R3038" s="71"/>
      <c r="S3038" s="84">
        <v>236</v>
      </c>
      <c r="T3038" s="166">
        <v>8500</v>
      </c>
      <c r="U3038" s="4">
        <f>T3038*S3038</f>
        <v>2006000</v>
      </c>
      <c r="V3038" s="4">
        <f t="shared" si="117"/>
        <v>2246720</v>
      </c>
      <c r="W3038" s="2" t="s">
        <v>34</v>
      </c>
      <c r="X3038" s="2">
        <v>2013</v>
      </c>
      <c r="Y3038" s="2"/>
      <c r="Z3038" s="183"/>
      <c r="AA3038" s="183"/>
      <c r="AB3038" s="183"/>
      <c r="AC3038" s="183"/>
      <c r="AD3038" s="183"/>
      <c r="AE3038" s="183"/>
      <c r="AF3038" s="183"/>
      <c r="AG3038" s="183"/>
      <c r="AH3038" s="183"/>
    </row>
    <row r="3039" spans="1:36" s="120" customFormat="1" ht="89.25" x14ac:dyDescent="0.25">
      <c r="A3039" s="167"/>
      <c r="B3039" s="2" t="s">
        <v>4844</v>
      </c>
      <c r="C3039" s="2" t="s">
        <v>23</v>
      </c>
      <c r="D3039" s="2" t="s">
        <v>4838</v>
      </c>
      <c r="E3039" s="2" t="s">
        <v>4839</v>
      </c>
      <c r="F3039" s="2" t="s">
        <v>4840</v>
      </c>
      <c r="G3039" s="2"/>
      <c r="H3039" s="2" t="s">
        <v>1344</v>
      </c>
      <c r="I3039" s="25">
        <v>1</v>
      </c>
      <c r="J3039" s="2" t="s">
        <v>27</v>
      </c>
      <c r="K3039" s="2" t="s">
        <v>28</v>
      </c>
      <c r="L3039" s="68" t="s">
        <v>1791</v>
      </c>
      <c r="M3039" s="2" t="s">
        <v>418</v>
      </c>
      <c r="N3039" s="2" t="s">
        <v>30</v>
      </c>
      <c r="O3039" s="2" t="s">
        <v>4201</v>
      </c>
      <c r="P3039" s="2" t="s">
        <v>1885</v>
      </c>
      <c r="Q3039" s="71"/>
      <c r="R3039" s="71"/>
      <c r="S3039" s="84">
        <v>209</v>
      </c>
      <c r="T3039" s="166">
        <v>8500</v>
      </c>
      <c r="U3039" s="4">
        <f>S3039*T3039</f>
        <v>1776500</v>
      </c>
      <c r="V3039" s="4">
        <f t="shared" si="117"/>
        <v>1989680.0000000002</v>
      </c>
      <c r="W3039" s="2" t="s">
        <v>34</v>
      </c>
      <c r="X3039" s="2">
        <v>2013</v>
      </c>
      <c r="Y3039" s="2"/>
      <c r="Z3039" s="183"/>
      <c r="AA3039" s="183"/>
      <c r="AB3039" s="183"/>
      <c r="AC3039" s="183"/>
      <c r="AD3039" s="183"/>
      <c r="AE3039" s="183"/>
      <c r="AF3039" s="183"/>
      <c r="AG3039" s="183"/>
      <c r="AH3039" s="183"/>
    </row>
    <row r="3040" spans="1:36" s="120" customFormat="1" ht="89.25" x14ac:dyDescent="0.25">
      <c r="A3040" s="167"/>
      <c r="B3040" s="2" t="s">
        <v>4845</v>
      </c>
      <c r="C3040" s="2" t="s">
        <v>23</v>
      </c>
      <c r="D3040" s="2" t="s">
        <v>4838</v>
      </c>
      <c r="E3040" s="2" t="s">
        <v>4839</v>
      </c>
      <c r="F3040" s="2" t="s">
        <v>4840</v>
      </c>
      <c r="G3040" s="2"/>
      <c r="H3040" s="2" t="s">
        <v>1344</v>
      </c>
      <c r="I3040" s="25">
        <v>1</v>
      </c>
      <c r="J3040" s="2" t="s">
        <v>27</v>
      </c>
      <c r="K3040" s="2" t="s">
        <v>28</v>
      </c>
      <c r="L3040" s="68" t="s">
        <v>1791</v>
      </c>
      <c r="M3040" s="2" t="s">
        <v>484</v>
      </c>
      <c r="N3040" s="2" t="s">
        <v>30</v>
      </c>
      <c r="O3040" s="2" t="s">
        <v>4201</v>
      </c>
      <c r="P3040" s="2" t="s">
        <v>1885</v>
      </c>
      <c r="Q3040" s="71"/>
      <c r="R3040" s="71"/>
      <c r="S3040" s="84">
        <v>676</v>
      </c>
      <c r="T3040" s="166">
        <v>8500</v>
      </c>
      <c r="U3040" s="4">
        <f>S3040*T3040</f>
        <v>5746000</v>
      </c>
      <c r="V3040" s="4">
        <f t="shared" si="117"/>
        <v>6435520.0000000009</v>
      </c>
      <c r="W3040" s="2" t="s">
        <v>34</v>
      </c>
      <c r="X3040" s="2">
        <v>2013</v>
      </c>
      <c r="Y3040" s="2"/>
      <c r="Z3040" s="183"/>
      <c r="AA3040" s="183"/>
      <c r="AB3040" s="183"/>
      <c r="AC3040" s="183"/>
      <c r="AD3040" s="183"/>
      <c r="AE3040" s="183"/>
      <c r="AF3040" s="183"/>
      <c r="AG3040" s="183"/>
      <c r="AH3040" s="183"/>
    </row>
    <row r="3041" spans="1:34" s="120" customFormat="1" ht="89.25" x14ac:dyDescent="0.25">
      <c r="A3041" s="167"/>
      <c r="B3041" s="2" t="s">
        <v>4846</v>
      </c>
      <c r="C3041" s="2" t="s">
        <v>23</v>
      </c>
      <c r="D3041" s="2" t="s">
        <v>4838</v>
      </c>
      <c r="E3041" s="2" t="s">
        <v>4839</v>
      </c>
      <c r="F3041" s="2" t="s">
        <v>4840</v>
      </c>
      <c r="G3041" s="2"/>
      <c r="H3041" s="2" t="s">
        <v>1344</v>
      </c>
      <c r="I3041" s="25">
        <v>1</v>
      </c>
      <c r="J3041" s="2" t="s">
        <v>27</v>
      </c>
      <c r="K3041" s="2" t="s">
        <v>28</v>
      </c>
      <c r="L3041" s="68" t="s">
        <v>1791</v>
      </c>
      <c r="M3041" s="2" t="s">
        <v>254</v>
      </c>
      <c r="N3041" s="2" t="s">
        <v>30</v>
      </c>
      <c r="O3041" s="2" t="s">
        <v>4201</v>
      </c>
      <c r="P3041" s="2" t="s">
        <v>1885</v>
      </c>
      <c r="Q3041" s="71"/>
      <c r="R3041" s="71"/>
      <c r="S3041" s="84">
        <v>104</v>
      </c>
      <c r="T3041" s="166">
        <v>8500</v>
      </c>
      <c r="U3041" s="4">
        <f>T3041*S3041</f>
        <v>884000</v>
      </c>
      <c r="V3041" s="4">
        <f t="shared" si="117"/>
        <v>990080.00000000012</v>
      </c>
      <c r="W3041" s="2" t="s">
        <v>34</v>
      </c>
      <c r="X3041" s="2">
        <v>2013</v>
      </c>
      <c r="Y3041" s="2"/>
      <c r="Z3041" s="183"/>
      <c r="AA3041" s="183"/>
      <c r="AB3041" s="183"/>
      <c r="AC3041" s="183"/>
      <c r="AD3041" s="183"/>
      <c r="AE3041" s="183"/>
      <c r="AF3041" s="183"/>
      <c r="AG3041" s="183"/>
      <c r="AH3041" s="183"/>
    </row>
    <row r="3042" spans="1:34" s="120" customFormat="1" ht="89.25" x14ac:dyDescent="0.25">
      <c r="A3042" s="167"/>
      <c r="B3042" s="2" t="s">
        <v>4847</v>
      </c>
      <c r="C3042" s="2" t="s">
        <v>23</v>
      </c>
      <c r="D3042" s="2" t="s">
        <v>4838</v>
      </c>
      <c r="E3042" s="2" t="s">
        <v>4839</v>
      </c>
      <c r="F3042" s="2" t="s">
        <v>4840</v>
      </c>
      <c r="G3042" s="2"/>
      <c r="H3042" s="2" t="s">
        <v>1344</v>
      </c>
      <c r="I3042" s="25">
        <v>1</v>
      </c>
      <c r="J3042" s="2" t="s">
        <v>27</v>
      </c>
      <c r="K3042" s="2" t="s">
        <v>28</v>
      </c>
      <c r="L3042" s="68" t="s">
        <v>1791</v>
      </c>
      <c r="M3042" s="2" t="s">
        <v>385</v>
      </c>
      <c r="N3042" s="2" t="s">
        <v>30</v>
      </c>
      <c r="O3042" s="2" t="s">
        <v>4201</v>
      </c>
      <c r="P3042" s="2" t="s">
        <v>1885</v>
      </c>
      <c r="Q3042" s="71"/>
      <c r="R3042" s="71"/>
      <c r="S3042" s="84">
        <v>409</v>
      </c>
      <c r="T3042" s="166">
        <v>8500</v>
      </c>
      <c r="U3042" s="4">
        <f>T3042*S3042</f>
        <v>3476500</v>
      </c>
      <c r="V3042" s="4">
        <f t="shared" si="117"/>
        <v>3893680.0000000005</v>
      </c>
      <c r="W3042" s="2" t="s">
        <v>34</v>
      </c>
      <c r="X3042" s="2">
        <v>2013</v>
      </c>
      <c r="Y3042" s="2"/>
      <c r="Z3042" s="183"/>
      <c r="AA3042" s="183"/>
      <c r="AB3042" s="183"/>
      <c r="AC3042" s="183"/>
      <c r="AD3042" s="183"/>
      <c r="AE3042" s="183"/>
      <c r="AF3042" s="183"/>
      <c r="AG3042" s="183"/>
      <c r="AH3042" s="183"/>
    </row>
    <row r="3043" spans="1:34" s="120" customFormat="1" ht="89.25" x14ac:dyDescent="0.25">
      <c r="A3043" s="167"/>
      <c r="B3043" s="2" t="s">
        <v>4848</v>
      </c>
      <c r="C3043" s="2" t="s">
        <v>23</v>
      </c>
      <c r="D3043" s="2" t="s">
        <v>4838</v>
      </c>
      <c r="E3043" s="2" t="s">
        <v>4839</v>
      </c>
      <c r="F3043" s="2" t="s">
        <v>4840</v>
      </c>
      <c r="G3043" s="2"/>
      <c r="H3043" s="2" t="s">
        <v>1344</v>
      </c>
      <c r="I3043" s="25">
        <v>1</v>
      </c>
      <c r="J3043" s="2" t="s">
        <v>27</v>
      </c>
      <c r="K3043" s="2" t="s">
        <v>28</v>
      </c>
      <c r="L3043" s="68" t="s">
        <v>1791</v>
      </c>
      <c r="M3043" s="2" t="s">
        <v>4166</v>
      </c>
      <c r="N3043" s="2" t="s">
        <v>30</v>
      </c>
      <c r="O3043" s="2" t="s">
        <v>4201</v>
      </c>
      <c r="P3043" s="2" t="s">
        <v>1885</v>
      </c>
      <c r="Q3043" s="71"/>
      <c r="R3043" s="71"/>
      <c r="S3043" s="84">
        <v>58</v>
      </c>
      <c r="T3043" s="166">
        <v>8500</v>
      </c>
      <c r="U3043" s="4">
        <f t="shared" ref="U3043:U3048" si="119">S3043*T3043</f>
        <v>493000</v>
      </c>
      <c r="V3043" s="4">
        <f t="shared" si="117"/>
        <v>552160</v>
      </c>
      <c r="W3043" s="2" t="s">
        <v>34</v>
      </c>
      <c r="X3043" s="2">
        <v>2013</v>
      </c>
      <c r="Y3043" s="2"/>
      <c r="Z3043" s="183"/>
      <c r="AA3043" s="183"/>
      <c r="AB3043" s="183"/>
      <c r="AC3043" s="183"/>
      <c r="AD3043" s="183"/>
      <c r="AE3043" s="183"/>
      <c r="AF3043" s="183"/>
      <c r="AG3043" s="183"/>
      <c r="AH3043" s="183"/>
    </row>
    <row r="3044" spans="1:34" s="120" customFormat="1" ht="89.25" x14ac:dyDescent="0.25">
      <c r="A3044" s="167"/>
      <c r="B3044" s="2" t="s">
        <v>4849</v>
      </c>
      <c r="C3044" s="2" t="s">
        <v>23</v>
      </c>
      <c r="D3044" s="2" t="s">
        <v>4838</v>
      </c>
      <c r="E3044" s="2" t="s">
        <v>4839</v>
      </c>
      <c r="F3044" s="2" t="s">
        <v>4840</v>
      </c>
      <c r="G3044" s="2"/>
      <c r="H3044" s="2" t="s">
        <v>1344</v>
      </c>
      <c r="I3044" s="25">
        <v>1</v>
      </c>
      <c r="J3044" s="2" t="s">
        <v>27</v>
      </c>
      <c r="K3044" s="2" t="s">
        <v>28</v>
      </c>
      <c r="L3044" s="68" t="s">
        <v>1791</v>
      </c>
      <c r="M3044" s="2" t="s">
        <v>517</v>
      </c>
      <c r="N3044" s="2" t="s">
        <v>30</v>
      </c>
      <c r="O3044" s="2" t="s">
        <v>4201</v>
      </c>
      <c r="P3044" s="2" t="s">
        <v>1885</v>
      </c>
      <c r="Q3044" s="71"/>
      <c r="R3044" s="71"/>
      <c r="S3044" s="84">
        <v>225</v>
      </c>
      <c r="T3044" s="166">
        <v>8500</v>
      </c>
      <c r="U3044" s="4">
        <f t="shared" si="119"/>
        <v>1912500</v>
      </c>
      <c r="V3044" s="4">
        <f t="shared" si="117"/>
        <v>2142000</v>
      </c>
      <c r="W3044" s="2" t="s">
        <v>34</v>
      </c>
      <c r="X3044" s="2">
        <v>2013</v>
      </c>
      <c r="Y3044" s="2"/>
      <c r="Z3044" s="183"/>
      <c r="AA3044" s="183"/>
      <c r="AB3044" s="183"/>
      <c r="AC3044" s="183"/>
      <c r="AD3044" s="183"/>
      <c r="AE3044" s="183"/>
      <c r="AF3044" s="183"/>
      <c r="AG3044" s="183"/>
      <c r="AH3044" s="183"/>
    </row>
    <row r="3045" spans="1:34" s="120" customFormat="1" ht="89.25" x14ac:dyDescent="0.25">
      <c r="A3045" s="167"/>
      <c r="B3045" s="2" t="s">
        <v>4850</v>
      </c>
      <c r="C3045" s="2" t="s">
        <v>23</v>
      </c>
      <c r="D3045" s="2" t="s">
        <v>4838</v>
      </c>
      <c r="E3045" s="2" t="s">
        <v>4839</v>
      </c>
      <c r="F3045" s="2" t="s">
        <v>4840</v>
      </c>
      <c r="G3045" s="2"/>
      <c r="H3045" s="2" t="s">
        <v>1344</v>
      </c>
      <c r="I3045" s="25">
        <v>1</v>
      </c>
      <c r="J3045" s="2" t="s">
        <v>27</v>
      </c>
      <c r="K3045" s="2" t="s">
        <v>28</v>
      </c>
      <c r="L3045" s="68" t="s">
        <v>1791</v>
      </c>
      <c r="M3045" s="2" t="s">
        <v>550</v>
      </c>
      <c r="N3045" s="2" t="s">
        <v>30</v>
      </c>
      <c r="O3045" s="2" t="s">
        <v>4201</v>
      </c>
      <c r="P3045" s="2" t="s">
        <v>1885</v>
      </c>
      <c r="Q3045" s="71"/>
      <c r="R3045" s="71"/>
      <c r="S3045" s="84">
        <v>162</v>
      </c>
      <c r="T3045" s="166">
        <v>8500</v>
      </c>
      <c r="U3045" s="4">
        <f t="shared" si="119"/>
        <v>1377000</v>
      </c>
      <c r="V3045" s="4">
        <f t="shared" si="117"/>
        <v>1542240.0000000002</v>
      </c>
      <c r="W3045" s="2" t="s">
        <v>34</v>
      </c>
      <c r="X3045" s="2">
        <v>2013</v>
      </c>
      <c r="Y3045" s="2"/>
      <c r="Z3045" s="183"/>
      <c r="AA3045" s="183"/>
      <c r="AB3045" s="183"/>
      <c r="AC3045" s="183"/>
      <c r="AD3045" s="183"/>
      <c r="AE3045" s="183"/>
      <c r="AF3045" s="183"/>
      <c r="AG3045" s="183"/>
      <c r="AH3045" s="183"/>
    </row>
    <row r="3046" spans="1:34" s="120" customFormat="1" ht="89.25" x14ac:dyDescent="0.25">
      <c r="A3046" s="167"/>
      <c r="B3046" s="2" t="s">
        <v>4851</v>
      </c>
      <c r="C3046" s="2" t="s">
        <v>23</v>
      </c>
      <c r="D3046" s="2" t="s">
        <v>4838</v>
      </c>
      <c r="E3046" s="2" t="s">
        <v>4839</v>
      </c>
      <c r="F3046" s="2" t="s">
        <v>4840</v>
      </c>
      <c r="G3046" s="2"/>
      <c r="H3046" s="2" t="s">
        <v>1344</v>
      </c>
      <c r="I3046" s="25">
        <v>1</v>
      </c>
      <c r="J3046" s="2" t="s">
        <v>27</v>
      </c>
      <c r="K3046" s="2" t="s">
        <v>28</v>
      </c>
      <c r="L3046" s="68" t="s">
        <v>1791</v>
      </c>
      <c r="M3046" s="2" t="s">
        <v>3962</v>
      </c>
      <c r="N3046" s="2" t="s">
        <v>30</v>
      </c>
      <c r="O3046" s="2" t="s">
        <v>4201</v>
      </c>
      <c r="P3046" s="2" t="s">
        <v>1885</v>
      </c>
      <c r="Q3046" s="71"/>
      <c r="R3046" s="71"/>
      <c r="S3046" s="84">
        <v>551</v>
      </c>
      <c r="T3046" s="166">
        <v>8500</v>
      </c>
      <c r="U3046" s="4">
        <f t="shared" si="119"/>
        <v>4683500</v>
      </c>
      <c r="V3046" s="4">
        <f t="shared" si="117"/>
        <v>5245520.0000000009</v>
      </c>
      <c r="W3046" s="2" t="s">
        <v>34</v>
      </c>
      <c r="X3046" s="2">
        <v>2013</v>
      </c>
      <c r="Y3046" s="2"/>
      <c r="Z3046" s="183"/>
      <c r="AA3046" s="183"/>
      <c r="AB3046" s="183"/>
      <c r="AC3046" s="183"/>
      <c r="AD3046" s="183"/>
      <c r="AE3046" s="183"/>
      <c r="AF3046" s="183"/>
      <c r="AG3046" s="183"/>
      <c r="AH3046" s="183"/>
    </row>
    <row r="3047" spans="1:34" s="120" customFormat="1" ht="89.25" x14ac:dyDescent="0.25">
      <c r="A3047" s="167"/>
      <c r="B3047" s="2" t="s">
        <v>4852</v>
      </c>
      <c r="C3047" s="2" t="s">
        <v>23</v>
      </c>
      <c r="D3047" s="2" t="s">
        <v>4838</v>
      </c>
      <c r="E3047" s="2" t="s">
        <v>4839</v>
      </c>
      <c r="F3047" s="2" t="s">
        <v>4840</v>
      </c>
      <c r="G3047" s="2"/>
      <c r="H3047" s="2" t="s">
        <v>1344</v>
      </c>
      <c r="I3047" s="25">
        <v>1</v>
      </c>
      <c r="J3047" s="2" t="s">
        <v>27</v>
      </c>
      <c r="K3047" s="2" t="s">
        <v>28</v>
      </c>
      <c r="L3047" s="68" t="s">
        <v>1791</v>
      </c>
      <c r="M3047" s="2" t="s">
        <v>319</v>
      </c>
      <c r="N3047" s="2" t="s">
        <v>30</v>
      </c>
      <c r="O3047" s="2" t="s">
        <v>4201</v>
      </c>
      <c r="P3047" s="2" t="s">
        <v>1885</v>
      </c>
      <c r="Q3047" s="71"/>
      <c r="R3047" s="71"/>
      <c r="S3047" s="84">
        <v>84</v>
      </c>
      <c r="T3047" s="166">
        <v>8500</v>
      </c>
      <c r="U3047" s="4">
        <f t="shared" si="119"/>
        <v>714000</v>
      </c>
      <c r="V3047" s="4">
        <f t="shared" si="117"/>
        <v>799680.00000000012</v>
      </c>
      <c r="W3047" s="2" t="s">
        <v>34</v>
      </c>
      <c r="X3047" s="2">
        <v>2013</v>
      </c>
      <c r="Y3047" s="2"/>
      <c r="Z3047" s="183"/>
      <c r="AA3047" s="183"/>
      <c r="AB3047" s="183"/>
      <c r="AC3047" s="183"/>
      <c r="AD3047" s="183"/>
      <c r="AE3047" s="183"/>
      <c r="AF3047" s="183"/>
      <c r="AG3047" s="183"/>
      <c r="AH3047" s="183"/>
    </row>
    <row r="3048" spans="1:34" s="120" customFormat="1" ht="89.25" x14ac:dyDescent="0.25">
      <c r="A3048" s="167"/>
      <c r="B3048" s="2" t="s">
        <v>4853</v>
      </c>
      <c r="C3048" s="2" t="s">
        <v>23</v>
      </c>
      <c r="D3048" s="2" t="s">
        <v>4838</v>
      </c>
      <c r="E3048" s="2" t="s">
        <v>4839</v>
      </c>
      <c r="F3048" s="2" t="s">
        <v>4840</v>
      </c>
      <c r="G3048" s="2"/>
      <c r="H3048" s="2" t="s">
        <v>1344</v>
      </c>
      <c r="I3048" s="25">
        <v>1</v>
      </c>
      <c r="J3048" s="2" t="s">
        <v>27</v>
      </c>
      <c r="K3048" s="2" t="s">
        <v>28</v>
      </c>
      <c r="L3048" s="68" t="s">
        <v>1791</v>
      </c>
      <c r="M3048" s="2" t="s">
        <v>352</v>
      </c>
      <c r="N3048" s="2" t="s">
        <v>30</v>
      </c>
      <c r="O3048" s="2" t="s">
        <v>4201</v>
      </c>
      <c r="P3048" s="2" t="s">
        <v>1885</v>
      </c>
      <c r="Q3048" s="71"/>
      <c r="R3048" s="71"/>
      <c r="S3048" s="84">
        <v>314</v>
      </c>
      <c r="T3048" s="166">
        <v>8500</v>
      </c>
      <c r="U3048" s="4">
        <f t="shared" si="119"/>
        <v>2669000</v>
      </c>
      <c r="V3048" s="4">
        <f t="shared" si="117"/>
        <v>2989280.0000000005</v>
      </c>
      <c r="W3048" s="2" t="s">
        <v>34</v>
      </c>
      <c r="X3048" s="2">
        <v>2013</v>
      </c>
      <c r="Y3048" s="2"/>
      <c r="Z3048" s="183"/>
      <c r="AA3048" s="183"/>
      <c r="AB3048" s="183"/>
      <c r="AC3048" s="183"/>
      <c r="AD3048" s="183"/>
      <c r="AE3048" s="183"/>
      <c r="AF3048" s="183"/>
      <c r="AG3048" s="183"/>
      <c r="AH3048" s="183"/>
    </row>
    <row r="3049" spans="1:34" ht="32.25" customHeight="1" x14ac:dyDescent="0.2">
      <c r="B3049" s="157" t="s">
        <v>3411</v>
      </c>
      <c r="C3049" s="158"/>
      <c r="D3049" s="159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5">
        <f>SUM(U2310:U2990)</f>
        <v>977233362.45599985</v>
      </c>
      <c r="V3049" s="15">
        <f>SUM(V2310:V2991)</f>
        <v>1101373685.9507203</v>
      </c>
      <c r="W3049" s="14"/>
      <c r="X3049" s="14"/>
      <c r="Y3049" s="14"/>
    </row>
    <row r="3050" spans="1:34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</row>
    <row r="3051" spans="1:34" ht="18" customHeight="1" x14ac:dyDescent="0.2">
      <c r="B3051" s="14" t="s">
        <v>3412</v>
      </c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 t="s">
        <v>3413</v>
      </c>
      <c r="T3051" s="14"/>
      <c r="U3051" s="15">
        <f>U1835+U2309+U3049</f>
        <v>1805187216.6359997</v>
      </c>
      <c r="V3051" s="15">
        <f>V1835+V2309+V3049</f>
        <v>2028682002.6323204</v>
      </c>
      <c r="W3051" s="14"/>
      <c r="X3051" s="14"/>
      <c r="Y3051" s="14"/>
    </row>
  </sheetData>
  <autoFilter ref="B14:Y3049"/>
  <mergeCells count="33">
    <mergeCell ref="B3049:D3049"/>
    <mergeCell ref="V12:V13"/>
    <mergeCell ref="W12:W13"/>
    <mergeCell ref="X12:X13"/>
    <mergeCell ref="Y12:Y13"/>
    <mergeCell ref="B12:B13"/>
    <mergeCell ref="C12:C13"/>
    <mergeCell ref="B1835:D1835"/>
    <mergeCell ref="B2309:D2309"/>
    <mergeCell ref="L12:L13"/>
    <mergeCell ref="M12:M13"/>
    <mergeCell ref="N12:N13"/>
    <mergeCell ref="B4:Y4"/>
    <mergeCell ref="B5:C5"/>
    <mergeCell ref="D5:X5"/>
    <mergeCell ref="T6:Y7"/>
    <mergeCell ref="T8:Y9"/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</mergeCells>
  <pageMargins left="0.7" right="0.7" top="0.75" bottom="0.75" header="0.3" footer="0.3"/>
  <pageSetup paperSize="9" orientation="portrait" verticalDpi="0" r:id="rId1"/>
  <ignoredErrors>
    <ignoredError sqref="V2309" formula="1"/>
    <ignoredError sqref="J2332 J1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2013-03-14T11:01:24Z</dcterms:modified>
</cp:coreProperties>
</file>